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bia.cid\Documents\Libia\MIS_DOC_LIBIA\res_aldo\2015\PAG_WEB_2015\"/>
    </mc:Choice>
  </mc:AlternateContent>
  <bookViews>
    <workbookView xWindow="7680" yWindow="-15" windowWidth="7725" windowHeight="8250"/>
  </bookViews>
  <sheets>
    <sheet name="2015" sheetId="16" r:id="rId1"/>
    <sheet name="2014" sheetId="15" r:id="rId2"/>
    <sheet name="2013" sheetId="14" r:id="rId3"/>
    <sheet name="2012" sheetId="13" r:id="rId4"/>
    <sheet name="2011" sheetId="12" r:id="rId5"/>
    <sheet name="2010" sheetId="11" r:id="rId6"/>
    <sheet name="2009" sheetId="10" r:id="rId7"/>
    <sheet name="2008" sheetId="9" r:id="rId8"/>
    <sheet name="2007" sheetId="8" r:id="rId9"/>
    <sheet name="2006" sheetId="7" r:id="rId10"/>
    <sheet name="2005" sheetId="6" r:id="rId11"/>
    <sheet name="2004" sheetId="5" r:id="rId12"/>
    <sheet name="2003" sheetId="4" r:id="rId13"/>
    <sheet name="2002" sheetId="3" r:id="rId14"/>
    <sheet name="2001" sheetId="2" r:id="rId15"/>
    <sheet name="2000" sheetId="1" r:id="rId16"/>
  </sheets>
  <externalReferences>
    <externalReference r:id="rId17"/>
  </externalReferences>
  <calcPr calcId="152511"/>
</workbook>
</file>

<file path=xl/calcChain.xml><?xml version="1.0" encoding="utf-8"?>
<calcChain xmlns="http://schemas.openxmlformats.org/spreadsheetml/2006/main">
  <c r="X15" i="16" l="1"/>
  <c r="W15" i="16"/>
  <c r="U15" i="16"/>
  <c r="T15" i="16"/>
  <c r="R15" i="16"/>
  <c r="Q15" i="16"/>
  <c r="O15" i="16"/>
  <c r="N15" i="16"/>
  <c r="L15" i="16"/>
  <c r="K15" i="16"/>
  <c r="I15" i="16"/>
  <c r="H15" i="16"/>
  <c r="F15" i="16"/>
  <c r="E15" i="16"/>
  <c r="C15" i="16"/>
  <c r="B15" i="16"/>
  <c r="X9" i="16"/>
  <c r="W9" i="16"/>
  <c r="U9" i="16"/>
  <c r="T9" i="16"/>
  <c r="R9" i="16"/>
  <c r="Q9" i="16"/>
  <c r="O9" i="16"/>
  <c r="N9" i="16"/>
  <c r="L9" i="16"/>
  <c r="K9" i="16"/>
  <c r="I9" i="16"/>
  <c r="H9" i="16"/>
  <c r="F9" i="16"/>
  <c r="E9" i="16"/>
  <c r="C9" i="16"/>
  <c r="B9" i="16"/>
  <c r="X7" i="16"/>
  <c r="W7" i="16"/>
  <c r="U7" i="16"/>
  <c r="T7" i="16"/>
  <c r="R7" i="16"/>
  <c r="Q7" i="16"/>
  <c r="O7" i="16"/>
  <c r="N7" i="16"/>
  <c r="L7" i="16"/>
  <c r="K7" i="16"/>
  <c r="I7" i="16"/>
  <c r="H7" i="16"/>
  <c r="F7" i="16"/>
  <c r="E7" i="16"/>
  <c r="C7" i="16"/>
  <c r="B7" i="16"/>
  <c r="X15" i="15" l="1"/>
  <c r="W15" i="15"/>
  <c r="U15" i="15"/>
  <c r="T15" i="15"/>
  <c r="R15" i="15"/>
  <c r="Q15" i="15"/>
  <c r="O15" i="15"/>
  <c r="N15" i="15"/>
  <c r="L15" i="15"/>
  <c r="K15" i="15"/>
  <c r="I15" i="15"/>
  <c r="H15" i="15"/>
  <c r="F15" i="15"/>
  <c r="E15" i="15"/>
  <c r="C15" i="15"/>
  <c r="B15" i="15"/>
  <c r="X9" i="15"/>
  <c r="W9" i="15"/>
  <c r="U9" i="15"/>
  <c r="T9" i="15"/>
  <c r="R9" i="15"/>
  <c r="Q9" i="15"/>
  <c r="O9" i="15"/>
  <c r="O7" i="15" s="1"/>
  <c r="N9" i="15"/>
  <c r="N7" i="15" s="1"/>
  <c r="L9" i="15"/>
  <c r="K9" i="15"/>
  <c r="I9" i="15"/>
  <c r="H9" i="15"/>
  <c r="F9" i="15"/>
  <c r="E9" i="15"/>
  <c r="E7" i="15" s="1"/>
  <c r="C9" i="15"/>
  <c r="C7" i="15" s="1"/>
  <c r="B9" i="15"/>
  <c r="B7" i="15" s="1"/>
  <c r="X7" i="15"/>
  <c r="W7" i="15"/>
  <c r="U7" i="15"/>
  <c r="T7" i="15"/>
  <c r="L7" i="15"/>
  <c r="K7" i="15"/>
  <c r="I7" i="15"/>
  <c r="F7" i="15"/>
  <c r="X15" i="14"/>
  <c r="W15" i="14"/>
  <c r="U15" i="14"/>
  <c r="T15" i="14"/>
  <c r="R15" i="14"/>
  <c r="Q15" i="14"/>
  <c r="O15" i="14"/>
  <c r="N15" i="14"/>
  <c r="L15" i="14"/>
  <c r="K15" i="14"/>
  <c r="I15" i="14"/>
  <c r="H15" i="14"/>
  <c r="F15" i="14"/>
  <c r="E15" i="14"/>
  <c r="C15" i="14"/>
  <c r="B15" i="14"/>
  <c r="X9" i="14"/>
  <c r="W9" i="14"/>
  <c r="U9" i="14"/>
  <c r="T9" i="14"/>
  <c r="R9" i="14"/>
  <c r="Q9" i="14"/>
  <c r="O9" i="14"/>
  <c r="N9" i="14"/>
  <c r="L9" i="14"/>
  <c r="K9" i="14"/>
  <c r="I9" i="14"/>
  <c r="H9" i="14"/>
  <c r="F9" i="14"/>
  <c r="E9" i="14"/>
  <c r="C9" i="14"/>
  <c r="B9" i="14"/>
  <c r="X7" i="14"/>
  <c r="W7" i="14"/>
  <c r="U7" i="14"/>
  <c r="T7" i="14"/>
  <c r="R7" i="14"/>
  <c r="Q7" i="14"/>
  <c r="O7" i="14"/>
  <c r="N7" i="14"/>
  <c r="L7" i="14"/>
  <c r="K7" i="14"/>
  <c r="I7" i="14"/>
  <c r="H7" i="14"/>
  <c r="F7" i="14"/>
  <c r="E7" i="14"/>
  <c r="C7" i="14"/>
  <c r="B7" i="14"/>
  <c r="X15" i="13"/>
  <c r="W15" i="13"/>
  <c r="U15" i="13"/>
  <c r="T15" i="13"/>
  <c r="R15" i="13"/>
  <c r="Q15" i="13"/>
  <c r="O15" i="13"/>
  <c r="N15" i="13"/>
  <c r="L15" i="13"/>
  <c r="K15" i="13"/>
  <c r="I15" i="13"/>
  <c r="H15" i="13"/>
  <c r="F15" i="13"/>
  <c r="E15" i="13"/>
  <c r="C15" i="13"/>
  <c r="B15" i="13"/>
  <c r="X9" i="13"/>
  <c r="W9" i="13"/>
  <c r="U9" i="13"/>
  <c r="T9" i="13"/>
  <c r="R9" i="13"/>
  <c r="Q9" i="13"/>
  <c r="O9" i="13"/>
  <c r="N9" i="13"/>
  <c r="L9" i="13"/>
  <c r="K9" i="13"/>
  <c r="I9" i="13"/>
  <c r="H9" i="13"/>
  <c r="F9" i="13"/>
  <c r="E9" i="13"/>
  <c r="C9" i="13"/>
  <c r="B9" i="13"/>
  <c r="X7" i="13"/>
  <c r="W7" i="13"/>
  <c r="U7" i="13"/>
  <c r="T7" i="13"/>
  <c r="R7" i="13"/>
  <c r="Q7" i="13"/>
  <c r="O7" i="13"/>
  <c r="N7" i="13"/>
  <c r="L7" i="13"/>
  <c r="K7" i="13"/>
  <c r="I7" i="13"/>
  <c r="H7" i="13"/>
  <c r="F7" i="13"/>
  <c r="E7" i="13"/>
  <c r="C7" i="13"/>
  <c r="B7" i="13"/>
  <c r="I13" i="12"/>
  <c r="I9" i="12" s="1"/>
  <c r="I7" i="12" s="1"/>
  <c r="H13" i="12"/>
  <c r="X9" i="12"/>
  <c r="W9" i="12"/>
  <c r="W7" i="12" s="1"/>
  <c r="X7" i="12"/>
  <c r="U9" i="12"/>
  <c r="T9" i="12"/>
  <c r="T7" i="12" s="1"/>
  <c r="U7" i="12"/>
  <c r="R9" i="12"/>
  <c r="Q9" i="12"/>
  <c r="Q7" i="12" s="1"/>
  <c r="R7" i="12"/>
  <c r="O9" i="12"/>
  <c r="N9" i="12"/>
  <c r="N7" i="12" s="1"/>
  <c r="O7" i="12"/>
  <c r="L9" i="12"/>
  <c r="K9" i="12"/>
  <c r="K7" i="12" s="1"/>
  <c r="L7" i="12"/>
  <c r="F9" i="12"/>
  <c r="E9" i="12"/>
  <c r="E7" i="12" s="1"/>
  <c r="F7" i="12"/>
  <c r="C9" i="12"/>
  <c r="X15" i="12"/>
  <c r="W15" i="12"/>
  <c r="U15" i="12"/>
  <c r="T15" i="12"/>
  <c r="R15" i="12"/>
  <c r="Q15" i="12"/>
  <c r="O15" i="12"/>
  <c r="N15" i="12"/>
  <c r="L15" i="12"/>
  <c r="K15" i="12"/>
  <c r="I15" i="12"/>
  <c r="H15" i="12"/>
  <c r="F15" i="12"/>
  <c r="E15" i="12"/>
  <c r="C15" i="12"/>
  <c r="C7" i="12" s="1"/>
  <c r="B15" i="12"/>
  <c r="B7" i="12" s="1"/>
  <c r="B9" i="12"/>
  <c r="H9" i="12"/>
  <c r="H7" i="12" s="1"/>
  <c r="B9" i="10"/>
  <c r="B15" i="10"/>
  <c r="B7" i="10"/>
  <c r="C9" i="10"/>
  <c r="C15" i="10"/>
  <c r="C7" i="10"/>
  <c r="E9" i="10"/>
  <c r="E7" i="10" s="1"/>
  <c r="E15" i="10"/>
  <c r="F9" i="10"/>
  <c r="F7" i="10" s="1"/>
  <c r="F15" i="10"/>
  <c r="H9" i="10"/>
  <c r="H15" i="10"/>
  <c r="H7" i="10"/>
  <c r="I9" i="10"/>
  <c r="I15" i="10"/>
  <c r="I7" i="10"/>
  <c r="K9" i="10"/>
  <c r="K7" i="10" s="1"/>
  <c r="K15" i="10"/>
  <c r="L9" i="10"/>
  <c r="L7" i="10" s="1"/>
  <c r="L15" i="10"/>
  <c r="L15" i="9"/>
  <c r="K15" i="9"/>
  <c r="I15" i="9"/>
  <c r="H15" i="9"/>
  <c r="F15" i="9"/>
  <c r="E15" i="9"/>
  <c r="C15" i="9"/>
  <c r="B15" i="9"/>
  <c r="L9" i="9"/>
  <c r="K9" i="9"/>
  <c r="I9" i="9"/>
  <c r="H9" i="9"/>
  <c r="F9" i="9"/>
  <c r="E9" i="9"/>
  <c r="C9" i="9"/>
  <c r="B9" i="9"/>
  <c r="L7" i="9"/>
  <c r="K7" i="9"/>
  <c r="I7" i="9"/>
  <c r="H7" i="9"/>
  <c r="F7" i="9"/>
  <c r="E7" i="9"/>
  <c r="C7" i="9"/>
  <c r="B7" i="9"/>
  <c r="B9" i="8"/>
  <c r="B15" i="8"/>
  <c r="B7" i="8"/>
  <c r="C9" i="8"/>
  <c r="C15" i="8"/>
  <c r="C7" i="8"/>
  <c r="E9" i="8"/>
  <c r="E7" i="8" s="1"/>
  <c r="E15" i="8"/>
  <c r="F9" i="8"/>
  <c r="F7" i="8" s="1"/>
  <c r="F15" i="8"/>
  <c r="H9" i="8"/>
  <c r="H15" i="8"/>
  <c r="H7" i="8"/>
  <c r="I9" i="8"/>
  <c r="I15" i="8"/>
  <c r="I7" i="8"/>
  <c r="K9" i="8"/>
  <c r="K7" i="8" s="1"/>
  <c r="K15" i="8"/>
  <c r="L9" i="8"/>
  <c r="L7" i="8" s="1"/>
  <c r="L15" i="8"/>
  <c r="L15" i="7"/>
  <c r="K15" i="7"/>
  <c r="I15" i="7"/>
  <c r="H15" i="7"/>
  <c r="F15" i="7"/>
  <c r="E15" i="7"/>
  <c r="C15" i="7"/>
  <c r="B15" i="7"/>
  <c r="L9" i="7"/>
  <c r="K9" i="7"/>
  <c r="I9" i="7"/>
  <c r="H9" i="7"/>
  <c r="F9" i="7"/>
  <c r="E9" i="7"/>
  <c r="C9" i="7"/>
  <c r="B9" i="7"/>
  <c r="L7" i="7"/>
  <c r="K7" i="7"/>
  <c r="I7" i="7"/>
  <c r="H7" i="7"/>
  <c r="F7" i="7"/>
  <c r="E7" i="7"/>
  <c r="C7" i="7"/>
  <c r="B7" i="7"/>
  <c r="H7" i="15" l="1"/>
  <c r="Q7" i="15"/>
  <c r="R7" i="15"/>
</calcChain>
</file>

<file path=xl/sharedStrings.xml><?xml version="1.0" encoding="utf-8"?>
<sst xmlns="http://schemas.openxmlformats.org/spreadsheetml/2006/main" count="612" uniqueCount="92">
  <si>
    <t>Sistema Nacional de Salud</t>
  </si>
  <si>
    <t>Servicios auxiliares de diagnóstico por institución, 2000</t>
  </si>
  <si>
    <t>Institución</t>
  </si>
  <si>
    <t>Anatomía Patológica</t>
  </si>
  <si>
    <t>Laboratorio Clínico</t>
  </si>
  <si>
    <t>Radiología</t>
  </si>
  <si>
    <t>Otros estudios</t>
  </si>
  <si>
    <t>Estudios</t>
  </si>
  <si>
    <t>Personas</t>
  </si>
  <si>
    <t>Nacional</t>
  </si>
  <si>
    <t>Población no derechohabiente</t>
  </si>
  <si>
    <t>SSA   1/</t>
  </si>
  <si>
    <t xml:space="preserve">IMSS-Sol. </t>
  </si>
  <si>
    <t>Otros 2/</t>
  </si>
  <si>
    <t>Población derechohabiente</t>
  </si>
  <si>
    <t xml:space="preserve">IMSS   3/ </t>
  </si>
  <si>
    <t>ISSSTE</t>
  </si>
  <si>
    <t>PEMEX</t>
  </si>
  <si>
    <t xml:space="preserve">SDN </t>
  </si>
  <si>
    <t>SM</t>
  </si>
  <si>
    <t>Estatal  4/</t>
  </si>
  <si>
    <t>1/ Incluye información del SSADF y de los Institutos Nacionales de Salud.</t>
  </si>
  <si>
    <t>2/ Incluye información de Hospitales Universitarios y Hospital del Niño Poblano.</t>
  </si>
  <si>
    <t>3/ En Otros Servicios Auxiliares de Diagnóstico incluye electrocardiografía y electroencefalografía.</t>
  </si>
  <si>
    <t>4/ Incluye la información del Sistema de Transporte Colectivo (Metro).</t>
  </si>
  <si>
    <t>Fuente: SSA.DGIED. Boletín de Información Estadística Núm. 20, 2000. México, 2000.</t>
  </si>
  <si>
    <t>Servicios auxiliares de diagnóstico por institución, 2001</t>
  </si>
  <si>
    <t>SSA</t>
  </si>
  <si>
    <t>n.d</t>
  </si>
  <si>
    <t>n.d.</t>
  </si>
  <si>
    <t>Otros 1/</t>
  </si>
  <si>
    <t xml:space="preserve">IMSS </t>
  </si>
  <si>
    <t xml:space="preserve">Estatal </t>
  </si>
  <si>
    <t>1/ Incluye información de hospitales universitarios y niño poblano.</t>
  </si>
  <si>
    <t>n.d.  No disponible.</t>
  </si>
  <si>
    <t>Fuente: SSA.DGIED. Boletín de Información Estadística Núm. 21, 2001.</t>
  </si>
  <si>
    <r>
      <t xml:space="preserve">Sistema Nacional de Salud   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/</t>
    </r>
  </si>
  <si>
    <t>Servicios auxiliares de diagnóstico por institución, 2002</t>
  </si>
  <si>
    <t>IMSS-Oportunidades</t>
  </si>
  <si>
    <r>
      <t xml:space="preserve">Otros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</t>
    </r>
  </si>
  <si>
    <t xml:space="preserve">SEDENA </t>
  </si>
  <si>
    <t>SEMAR</t>
  </si>
  <si>
    <r>
      <t xml:space="preserve">Estatal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</t>
    </r>
  </si>
  <si>
    <t>1/ Incluye información de instituciones del sector público.  no incluye sector privado.</t>
  </si>
  <si>
    <t>2/ Incluye información de Hospitales Universitarios, Hospital del Niño Poblano</t>
  </si>
  <si>
    <t>3/ Incluye la información del Sistema de Transporte Colectivo (Metro).</t>
  </si>
  <si>
    <t>nd/ No disponible</t>
  </si>
  <si>
    <t>Servicios auxiliares de diagnóstico por institución, 2003</t>
  </si>
  <si>
    <t>NA</t>
  </si>
  <si>
    <t>ND</t>
  </si>
  <si>
    <t>2/ Incluye información de Hospitales Universitarios   y  Hospital del Niño Poblano</t>
  </si>
  <si>
    <t>ND. No disponible</t>
  </si>
  <si>
    <t xml:space="preserve">Fuente: Secretaría de Salud. DGIS. Boletín de Información Estadística No. 23, Volumen Ill 2003. </t>
  </si>
  <si>
    <t>Servicios auxiliares de diagnóstico por institución, 2004</t>
  </si>
  <si>
    <t xml:space="preserve">Fuente: Secretaría de Salud. DGIS. Boletín de Información Estadística No. 24, Volumen Ill 2004. </t>
  </si>
  <si>
    <t>Servicios auxiliares de diagnóstico por institución, 2005</t>
  </si>
  <si>
    <t>na. No aplica</t>
  </si>
  <si>
    <t>Fuente: Secretaría de Salud. DGIS. Boletín de Información Estadística No. 25, Volumen Ill 2005</t>
  </si>
  <si>
    <t>na</t>
  </si>
  <si>
    <t>El renglón sombreado se debe a que la Secretaría de la Defensa Nacional no otorgó información</t>
  </si>
  <si>
    <r>
      <t xml:space="preserve">Otros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</t>
    </r>
  </si>
  <si>
    <r>
      <t xml:space="preserve">Estatal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/</t>
    </r>
  </si>
  <si>
    <t>2/ Incluye información de Hospitales Universitarios  y  Hospital del Niño Poblano</t>
  </si>
  <si>
    <t>Fuente: Secretaría de Salud. DGIS. Boletín de Información Estadística No. 26, Volumen Ill 2007</t>
  </si>
  <si>
    <t>Fuente: SSA. DGIS. Boletín de Información Estadística No. 22, 2002.</t>
  </si>
  <si>
    <t>Servicios auxiliares de diagnóstico por institución, 2007</t>
  </si>
  <si>
    <t>Servicios auxiliares de diagnóstico por institución, 2006</t>
  </si>
  <si>
    <t>Servicios auxiliares de diagnóstico por institución, 2008</t>
  </si>
  <si>
    <t>Servicios auxiliares de diagnóstico por institución, 2009</t>
  </si>
  <si>
    <t>n.a.</t>
  </si>
  <si>
    <t>1/ Incluye información de instituciones del sector público.</t>
  </si>
  <si>
    <t>La Secretaría de la Defensa Nacional unicamente proporcionó información a nivel nacional.</t>
  </si>
  <si>
    <t>Servicios auxiliares de diagnóstico por institución, 2010</t>
  </si>
  <si>
    <t>Fuente: Secretaría de Salud. DGIS. Boletín de Información Estadística No. 29, Volumen Ill 2009</t>
  </si>
  <si>
    <t>Fuente: Secretaría de Salud. DGIS. Boletín de Información Estadística No. 28, Volumen Ill 2008</t>
  </si>
  <si>
    <t>Fuente: Secretaría de Salud. DGIS. Boletín de Información Estadística No. 27, Volumen Ill 2007.</t>
  </si>
  <si>
    <t>Fuente: Secretaría de Salud. DGIS. Boletín de Información Estadística No. 30, Volumen Ill. 2010</t>
  </si>
  <si>
    <t>Mastografía</t>
  </si>
  <si>
    <t>Resonancia magnética</t>
  </si>
  <si>
    <t>Tomografía</t>
  </si>
  <si>
    <t>Ultrasonido</t>
  </si>
  <si>
    <t>Fuente: Secretaría de Salud. DGIS. Boletín de Información Estadística No. 31, Volumen Ill. 2011</t>
  </si>
  <si>
    <t>Servicios auxiliares de diagnóstico por institución, 2011</t>
  </si>
  <si>
    <t>Servicios auxiliares de diagnóstico por institución, 2012</t>
  </si>
  <si>
    <t>Fuente: Secretaría de Salud. DGIS. Boletín de Información Estadística No. 32, Volumen Ill. 2012</t>
  </si>
  <si>
    <t>Fuente: Secretaría de Salud. DGIS. Boletín de Información Estadística No. 33, Volumen Ill. 2013. México 2014.</t>
  </si>
  <si>
    <t>Servicios auxiliares de diagnóstico por institución, 2013</t>
  </si>
  <si>
    <t>Servicios auxiliares de diagnóstico por institución, 2014</t>
  </si>
  <si>
    <t>Fuente: Secretaría de Salud. DGIS. Boletín de Información Estadística No. 34, Volumen Ill. 2014. México 2014.</t>
  </si>
  <si>
    <t>Servicios auxiliares de diagnóstico por institución, 2015</t>
  </si>
  <si>
    <t>Fuente: Secretaría de Salud. DGIS. Boletín de Información Estadística No. 35, Volumen Ill. 2015. México 2015.</t>
  </si>
  <si>
    <t>2/ Incluye información de Hospitales Universitarios.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</si>
</sst>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###\ ###\ ##0\ \ ;#\ ##0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7.5"/>
      <name val="Arial"/>
      <family val="2"/>
    </font>
    <font>
      <b/>
      <vertAlign val="superscript"/>
      <sz val="10"/>
      <name val="Arial"/>
      <family val="2"/>
    </font>
    <font>
      <i/>
      <sz val="8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5">
    <xf numFmtId="0" fontId="0" fillId="0" borderId="0" xfId="0"/>
    <xf numFmtId="0" fontId="3" fillId="0" borderId="0" xfId="0" applyFont="1" applyBorder="1"/>
    <xf numFmtId="0" fontId="0" fillId="0" borderId="0" xfId="0" applyBorder="1"/>
    <xf numFmtId="0" fontId="3" fillId="0" borderId="0" xfId="0" applyFont="1" applyBorder="1" applyAlignment="1"/>
    <xf numFmtId="0" fontId="4" fillId="0" borderId="0" xfId="0" applyFont="1" applyBorder="1"/>
    <xf numFmtId="0" fontId="5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/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4" xfId="0" applyBorder="1"/>
    <xf numFmtId="0" fontId="8" fillId="0" borderId="0" xfId="0" applyFont="1" applyFill="1" applyAlignment="1">
      <alignment horizontal="left"/>
    </xf>
    <xf numFmtId="0" fontId="9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/>
    <xf numFmtId="0" fontId="8" fillId="0" borderId="0" xfId="0" applyFont="1" applyBorder="1" applyAlignment="1">
      <alignment horizontal="left"/>
    </xf>
    <xf numFmtId="3" fontId="6" fillId="0" borderId="0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3" fontId="2" fillId="0" borderId="4" xfId="0" applyNumberFormat="1" applyFont="1" applyBorder="1" applyAlignment="1">
      <alignment horizontal="right" wrapText="1"/>
    </xf>
    <xf numFmtId="0" fontId="8" fillId="0" borderId="0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right" wrapText="1"/>
    </xf>
    <xf numFmtId="164" fontId="2" fillId="0" borderId="0" xfId="0" applyNumberFormat="1" applyFont="1" applyBorder="1" applyAlignment="1">
      <alignment horizontal="right" wrapText="1"/>
    </xf>
    <xf numFmtId="3" fontId="11" fillId="0" borderId="0" xfId="0" applyNumberFormat="1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wrapText="1"/>
    </xf>
    <xf numFmtId="0" fontId="8" fillId="0" borderId="0" xfId="0" quotePrefix="1" applyFont="1" applyBorder="1" applyAlignment="1">
      <alignment horizontal="left"/>
    </xf>
    <xf numFmtId="0" fontId="0" fillId="0" borderId="0" xfId="0" applyBorder="1" applyAlignment="1">
      <alignment horizontal="left"/>
    </xf>
    <xf numFmtId="0" fontId="13" fillId="0" borderId="0" xfId="0" applyFont="1" applyBorder="1"/>
    <xf numFmtId="3" fontId="6" fillId="0" borderId="0" xfId="0" applyNumberFormat="1" applyFont="1" applyBorder="1"/>
    <xf numFmtId="3" fontId="0" fillId="0" borderId="0" xfId="0" applyNumberForma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65" fontId="6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7" fillId="2" borderId="0" xfId="0" applyNumberFormat="1" applyFont="1" applyFill="1" applyAlignment="1">
      <alignment vertical="center"/>
    </xf>
    <xf numFmtId="0" fontId="3" fillId="0" borderId="0" xfId="1" applyFont="1" applyBorder="1"/>
    <xf numFmtId="0" fontId="0" fillId="0" borderId="0" xfId="1" applyFont="1" applyBorder="1"/>
    <xf numFmtId="0" fontId="3" fillId="0" borderId="0" xfId="1" applyFont="1" applyBorder="1" applyAlignment="1"/>
    <xf numFmtId="0" fontId="4" fillId="0" borderId="0" xfId="1" applyFont="1" applyBorder="1"/>
    <xf numFmtId="0" fontId="5" fillId="0" borderId="0" xfId="1" applyFont="1" applyBorder="1" applyAlignment="1">
      <alignment horizontal="left" wrapText="1"/>
    </xf>
    <xf numFmtId="0" fontId="5" fillId="0" borderId="1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left" vertical="center" wrapText="1"/>
    </xf>
    <xf numFmtId="165" fontId="5" fillId="0" borderId="0" xfId="1" applyNumberFormat="1" applyFont="1" applyAlignment="1">
      <alignment vertical="center"/>
    </xf>
    <xf numFmtId="3" fontId="0" fillId="0" borderId="0" xfId="1" applyNumberFormat="1" applyFont="1" applyBorder="1"/>
    <xf numFmtId="3" fontId="2" fillId="0" borderId="0" xfId="1" applyNumberFormat="1" applyFont="1" applyBorder="1" applyAlignment="1">
      <alignment horizontal="right" wrapText="1"/>
    </xf>
    <xf numFmtId="3" fontId="11" fillId="0" borderId="0" xfId="1" applyNumberFormat="1" applyFont="1" applyBorder="1" applyAlignment="1">
      <alignment horizontal="left" vertical="center" wrapText="1"/>
    </xf>
    <xf numFmtId="165" fontId="2" fillId="0" borderId="0" xfId="1" applyNumberFormat="1" applyFont="1" applyAlignment="1">
      <alignment vertical="center"/>
    </xf>
    <xf numFmtId="3" fontId="2" fillId="0" borderId="0" xfId="1" applyNumberFormat="1" applyFont="1" applyBorder="1" applyAlignment="1">
      <alignment horizontal="left" vertical="center" wrapText="1"/>
    </xf>
    <xf numFmtId="165" fontId="2" fillId="0" borderId="0" xfId="1" applyNumberFormat="1" applyFont="1" applyAlignment="1">
      <alignment horizontal="right" vertical="center"/>
    </xf>
    <xf numFmtId="165" fontId="2" fillId="2" borderId="0" xfId="1" applyNumberFormat="1" applyFont="1" applyFill="1" applyAlignment="1">
      <alignment vertical="center"/>
    </xf>
    <xf numFmtId="0" fontId="5" fillId="0" borderId="4" xfId="1" applyFont="1" applyBorder="1" applyAlignment="1">
      <alignment horizontal="left" vertical="center" wrapText="1"/>
    </xf>
    <xf numFmtId="3" fontId="2" fillId="0" borderId="4" xfId="1" applyNumberFormat="1" applyFont="1" applyBorder="1" applyAlignment="1">
      <alignment horizontal="right" wrapText="1"/>
    </xf>
    <xf numFmtId="0" fontId="5" fillId="0" borderId="0" xfId="1" applyFont="1" applyBorder="1" applyAlignment="1">
      <alignment horizontal="left" vertical="center" wrapText="1"/>
    </xf>
    <xf numFmtId="0" fontId="8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/>
    </xf>
    <xf numFmtId="0" fontId="0" fillId="0" borderId="0" xfId="1" applyFont="1" applyBorder="1" applyAlignment="1">
      <alignment horizontal="left"/>
    </xf>
    <xf numFmtId="0" fontId="8" fillId="0" borderId="0" xfId="1" applyFont="1" applyBorder="1"/>
    <xf numFmtId="0" fontId="1" fillId="0" borderId="0" xfId="1" applyFont="1" applyBorder="1"/>
    <xf numFmtId="3" fontId="1" fillId="0" borderId="0" xfId="1" applyNumberFormat="1" applyFont="1" applyBorder="1"/>
    <xf numFmtId="0" fontId="1" fillId="0" borderId="0" xfId="1" applyFont="1" applyBorder="1" applyAlignment="1">
      <alignment horizontal="left"/>
    </xf>
    <xf numFmtId="0" fontId="8" fillId="0" borderId="0" xfId="1" applyFont="1" applyBorder="1" applyAlignment="1">
      <alignment vertical="top" wrapText="1"/>
    </xf>
    <xf numFmtId="3" fontId="4" fillId="0" borderId="0" xfId="1" applyNumberFormat="1" applyFont="1" applyBorder="1"/>
    <xf numFmtId="165" fontId="7" fillId="0" borderId="0" xfId="1" applyNumberFormat="1" applyFont="1" applyAlignment="1">
      <alignment vertical="center"/>
    </xf>
    <xf numFmtId="3" fontId="14" fillId="0" borderId="0" xfId="1" applyNumberFormat="1" applyFont="1" applyBorder="1"/>
    <xf numFmtId="0" fontId="14" fillId="0" borderId="0" xfId="1" applyFont="1" applyBorder="1"/>
    <xf numFmtId="165" fontId="7" fillId="0" borderId="0" xfId="1" applyNumberFormat="1" applyFont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8" fillId="0" borderId="0" xfId="1" applyFont="1" applyBorder="1" applyAlignment="1">
      <alignment vertical="top" wrapText="1"/>
    </xf>
    <xf numFmtId="0" fontId="5" fillId="0" borderId="1" xfId="1" applyFont="1" applyBorder="1" applyAlignment="1">
      <alignment horizontal="center"/>
    </xf>
    <xf numFmtId="0" fontId="8" fillId="0" borderId="0" xfId="1" applyFont="1" applyBorder="1" applyAlignment="1">
      <alignment vertical="top" wrapText="1"/>
    </xf>
    <xf numFmtId="0" fontId="5" fillId="0" borderId="1" xfId="1" applyFont="1" applyBorder="1" applyAlignment="1">
      <alignment horizontal="center"/>
    </xf>
    <xf numFmtId="0" fontId="8" fillId="0" borderId="0" xfId="1" applyFont="1" applyBorder="1" applyAlignment="1">
      <alignment vertical="top" wrapText="1"/>
    </xf>
    <xf numFmtId="0" fontId="5" fillId="0" borderId="1" xfId="1" applyFont="1" applyBorder="1" applyAlignment="1">
      <alignment horizontal="center"/>
    </xf>
    <xf numFmtId="0" fontId="8" fillId="0" borderId="0" xfId="1" applyFont="1" applyBorder="1" applyAlignment="1">
      <alignment vertical="top" wrapText="1"/>
    </xf>
    <xf numFmtId="0" fontId="1" fillId="0" borderId="0" xfId="1" applyFont="1" applyAlignment="1">
      <alignment wrapText="1"/>
    </xf>
    <xf numFmtId="0" fontId="5" fillId="0" borderId="1" xfId="1" applyFont="1" applyBorder="1" applyAlignment="1">
      <alignment horizontal="left" vertical="center" wrapText="1"/>
    </xf>
    <xf numFmtId="0" fontId="1" fillId="0" borderId="4" xfId="1" applyFont="1" applyBorder="1" applyAlignment="1">
      <alignment horizontal="left"/>
    </xf>
    <xf numFmtId="0" fontId="8" fillId="0" borderId="0" xfId="1" applyFont="1" applyBorder="1" applyAlignment="1">
      <alignment horizontal="left" vertical="top" wrapText="1"/>
    </xf>
    <xf numFmtId="0" fontId="0" fillId="0" borderId="0" xfId="1" applyFont="1" applyAlignment="1">
      <alignment wrapText="1"/>
    </xf>
    <xf numFmtId="0" fontId="0" fillId="0" borderId="4" xfId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0" fillId="0" borderId="4" xfId="0" applyBorder="1"/>
    <xf numFmtId="0" fontId="8" fillId="0" borderId="0" xfId="0" applyFont="1" applyBorder="1" applyAlignment="1">
      <alignment horizontal="left" vertical="top" wrapText="1"/>
    </xf>
    <xf numFmtId="0" fontId="0" fillId="0" borderId="0" xfId="0" applyBorder="1"/>
  </cellXfs>
  <cellStyles count="2">
    <cellStyle name="          _x000d__x000a_386grabber=VGA.3GR_x000d__x000a_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CID/Mis%20documentos/MIS_DOC_LIBIA/res_aldo/2011/BIE_31/BIE_31/BIE31_6_Auxiliares_d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L"/>
      <sheetName val="NAL (2)"/>
      <sheetName val="AGS"/>
      <sheetName val="BC"/>
      <sheetName val="BCS"/>
      <sheetName val="CAMP"/>
      <sheetName val="COAH"/>
      <sheetName val="COL"/>
      <sheetName val="CHIS"/>
      <sheetName val="CHIH"/>
      <sheetName val="DF"/>
      <sheetName val="DGO"/>
      <sheetName val="GTO"/>
      <sheetName val="GRO"/>
      <sheetName val="HGO"/>
      <sheetName val="JAL"/>
      <sheetName val="MEX"/>
      <sheetName val="MICH"/>
      <sheetName val="MOR"/>
      <sheetName val="NAY"/>
      <sheetName val="NL"/>
      <sheetName val="OAX"/>
      <sheetName val="PUE"/>
      <sheetName val="QRO"/>
      <sheetName val="QROO"/>
      <sheetName val="SLP"/>
      <sheetName val="SIN"/>
      <sheetName val="SON"/>
      <sheetName val="TAB"/>
      <sheetName val="TAMPS"/>
      <sheetName val="TLAX"/>
      <sheetName val="VER"/>
      <sheetName val="YUC"/>
      <sheetName val="ZAC"/>
      <sheetName val="SSA"/>
      <sheetName val="IMSS-OP"/>
      <sheetName val="Univ"/>
      <sheetName val="Niñopob"/>
      <sheetName val="IMSS"/>
      <sheetName val="ISSSTE"/>
      <sheetName val="PEMEX"/>
      <sheetName val="SEDENA"/>
      <sheetName val="SEMAR"/>
      <sheetName val="Estatal"/>
      <sheetName val="Segpop"/>
      <sheetName val="Totalnal"/>
      <sheetName val="Totalnoaseg"/>
      <sheetName val="Totalaseg"/>
    </sheetNames>
    <sheetDataSet>
      <sheetData sheetId="0">
        <row r="17">
          <cell r="F17">
            <v>50393</v>
          </cell>
          <cell r="G17">
            <v>15838</v>
          </cell>
        </row>
        <row r="18">
          <cell r="F18">
            <v>35553</v>
          </cell>
          <cell r="G18">
            <v>15838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3.28515625" style="72" customWidth="1"/>
    <col min="13" max="13" width="0.42578125" style="72" customWidth="1"/>
    <col min="14" max="15" width="13.28515625" style="72" customWidth="1"/>
    <col min="16" max="16" width="0.5703125" style="72" customWidth="1"/>
    <col min="17" max="18" width="13.28515625" style="72" customWidth="1"/>
    <col min="19" max="19" width="0.42578125" style="72" customWidth="1"/>
    <col min="20" max="21" width="13.28515625" style="72" customWidth="1"/>
    <col min="22" max="22" width="0.7109375" style="72" customWidth="1"/>
    <col min="23" max="24" width="12.5703125" style="72" customWidth="1"/>
    <col min="25" max="16384" width="11.42578125" style="72"/>
  </cols>
  <sheetData>
    <row r="1" spans="1:30" ht="14.25" x14ac:dyDescent="0.2">
      <c r="A1" s="47" t="s">
        <v>36</v>
      </c>
    </row>
    <row r="2" spans="1:30" s="50" customFormat="1" x14ac:dyDescent="0.2">
      <c r="A2" s="49" t="s">
        <v>89</v>
      </c>
    </row>
    <row r="3" spans="1:30" ht="13.5" thickBot="1" x14ac:dyDescent="0.25">
      <c r="A3" s="51"/>
    </row>
    <row r="4" spans="1:30" ht="12.75" customHeight="1" x14ac:dyDescent="0.2">
      <c r="A4" s="90" t="s">
        <v>2</v>
      </c>
      <c r="B4" s="87" t="s">
        <v>3</v>
      </c>
      <c r="C4" s="87"/>
      <c r="D4" s="85"/>
      <c r="E4" s="87" t="s">
        <v>4</v>
      </c>
      <c r="F4" s="87"/>
      <c r="G4" s="85"/>
      <c r="H4" s="87" t="s">
        <v>5</v>
      </c>
      <c r="I4" s="87"/>
      <c r="J4" s="85"/>
      <c r="K4" s="87" t="s">
        <v>77</v>
      </c>
      <c r="L4" s="87"/>
      <c r="M4" s="85"/>
      <c r="N4" s="87" t="s">
        <v>78</v>
      </c>
      <c r="O4" s="87"/>
      <c r="P4" s="85"/>
      <c r="Q4" s="87" t="s">
        <v>79</v>
      </c>
      <c r="R4" s="87"/>
      <c r="S4" s="85"/>
      <c r="T4" s="87" t="s">
        <v>80</v>
      </c>
      <c r="U4" s="87"/>
      <c r="V4" s="85"/>
      <c r="W4" s="87" t="s">
        <v>6</v>
      </c>
      <c r="X4" s="87"/>
    </row>
    <row r="5" spans="1:30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  <c r="M5" s="54"/>
      <c r="N5" s="53" t="s">
        <v>7</v>
      </c>
      <c r="O5" s="53" t="s">
        <v>8</v>
      </c>
      <c r="P5" s="54"/>
      <c r="Q5" s="53" t="s">
        <v>7</v>
      </c>
      <c r="R5" s="53" t="s">
        <v>8</v>
      </c>
      <c r="S5" s="54"/>
      <c r="T5" s="53" t="s">
        <v>7</v>
      </c>
      <c r="U5" s="53" t="s">
        <v>8</v>
      </c>
      <c r="V5" s="54"/>
      <c r="W5" s="53" t="s">
        <v>7</v>
      </c>
      <c r="X5" s="53" t="s">
        <v>8</v>
      </c>
    </row>
    <row r="6" spans="1:30" ht="8.25" customHeight="1" x14ac:dyDescent="0.2">
      <c r="W6" s="55"/>
      <c r="X6" s="55"/>
    </row>
    <row r="7" spans="1:30" ht="18" customHeight="1" x14ac:dyDescent="0.2">
      <c r="A7" s="56" t="s">
        <v>9</v>
      </c>
      <c r="B7" s="57">
        <f>+B9+B15</f>
        <v>4381955</v>
      </c>
      <c r="C7" s="57">
        <f>+C9+C15</f>
        <v>3274305</v>
      </c>
      <c r="D7" s="57"/>
      <c r="E7" s="57">
        <f>+E9+E15</f>
        <v>409253240</v>
      </c>
      <c r="F7" s="57">
        <f>+F9+F15</f>
        <v>66046330</v>
      </c>
      <c r="G7" s="57"/>
      <c r="H7" s="57">
        <f>+H9+H15</f>
        <v>26062296</v>
      </c>
      <c r="I7" s="57">
        <f>+I9+I15</f>
        <v>19621687</v>
      </c>
      <c r="J7" s="57"/>
      <c r="K7" s="57">
        <f>+K9+K15</f>
        <v>873397</v>
      </c>
      <c r="L7" s="57">
        <f>+L9+L15</f>
        <v>671130</v>
      </c>
      <c r="M7" s="57"/>
      <c r="N7" s="57">
        <f>+N9+N15</f>
        <v>246468</v>
      </c>
      <c r="O7" s="57">
        <f>+O9+O15</f>
        <v>152657</v>
      </c>
      <c r="P7" s="57"/>
      <c r="Q7" s="57">
        <f>+Q9+Q15</f>
        <v>1939362</v>
      </c>
      <c r="R7" s="57">
        <f>+R9+R15</f>
        <v>1560614</v>
      </c>
      <c r="S7" s="57"/>
      <c r="T7" s="57">
        <f>+T9+T15</f>
        <v>7050879</v>
      </c>
      <c r="U7" s="57">
        <f>+U9+U15</f>
        <v>6404996</v>
      </c>
      <c r="V7" s="57"/>
      <c r="W7" s="57">
        <f>+W9+W15</f>
        <v>10835962</v>
      </c>
      <c r="X7" s="57">
        <f>+X9+X15</f>
        <v>4041736</v>
      </c>
      <c r="Y7" s="73"/>
      <c r="Z7" s="73"/>
    </row>
    <row r="8" spans="1:30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73"/>
      <c r="Z8" s="73"/>
    </row>
    <row r="9" spans="1:30" ht="22.5" customHeight="1" x14ac:dyDescent="0.2">
      <c r="A9" s="60" t="s">
        <v>10</v>
      </c>
      <c r="B9" s="61">
        <f>SUM(B11:B13)</f>
        <v>981769</v>
      </c>
      <c r="C9" s="61">
        <f>SUM(C11:C13)</f>
        <v>723799</v>
      </c>
      <c r="D9" s="61"/>
      <c r="E9" s="61">
        <f>SUM(E11:E13)</f>
        <v>171745257</v>
      </c>
      <c r="F9" s="61">
        <f>SUM(F11:F13)</f>
        <v>24838397</v>
      </c>
      <c r="G9" s="61"/>
      <c r="H9" s="61">
        <f>SUM(H11:H13)</f>
        <v>8189285</v>
      </c>
      <c r="I9" s="61">
        <f>SUM(I11:I13)</f>
        <v>5724453</v>
      </c>
      <c r="J9" s="61"/>
      <c r="K9" s="61">
        <f>SUM(K11:K13)</f>
        <v>10478</v>
      </c>
      <c r="L9" s="61">
        <f>SUM(L11:L13)</f>
        <v>7897</v>
      </c>
      <c r="M9" s="61"/>
      <c r="N9" s="61">
        <f>SUM(N11:N13)</f>
        <v>6002</v>
      </c>
      <c r="O9" s="61">
        <f>SUM(O11:O13)</f>
        <v>135</v>
      </c>
      <c r="P9" s="61"/>
      <c r="Q9" s="61">
        <f>SUM(Q11:Q13)</f>
        <v>509325</v>
      </c>
      <c r="R9" s="61">
        <f>SUM(R11:R13)</f>
        <v>419434</v>
      </c>
      <c r="S9" s="61"/>
      <c r="T9" s="61">
        <f>SUM(T11:T13)</f>
        <v>2408138</v>
      </c>
      <c r="U9" s="61">
        <f>SUM(U11:U13)</f>
        <v>2253838</v>
      </c>
      <c r="V9" s="61"/>
      <c r="W9" s="61">
        <f>SUM(W11:W13)</f>
        <v>899323</v>
      </c>
      <c r="X9" s="61">
        <f>SUM(X11:X13)</f>
        <v>812185</v>
      </c>
      <c r="Y9" s="76"/>
      <c r="Z9" s="76"/>
      <c r="AA9" s="50"/>
      <c r="AB9" s="50"/>
      <c r="AC9" s="50"/>
      <c r="AD9" s="50"/>
    </row>
    <row r="10" spans="1:30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79"/>
      <c r="AB10" s="79"/>
      <c r="AC10" s="79"/>
      <c r="AD10" s="79"/>
    </row>
    <row r="11" spans="1:30" ht="18" customHeight="1" x14ac:dyDescent="0.2">
      <c r="A11" s="62" t="s">
        <v>27</v>
      </c>
      <c r="B11" s="61">
        <v>941766</v>
      </c>
      <c r="C11" s="61">
        <v>711550</v>
      </c>
      <c r="D11" s="61"/>
      <c r="E11" s="61">
        <v>157402262</v>
      </c>
      <c r="F11" s="61">
        <v>23140725</v>
      </c>
      <c r="G11" s="61"/>
      <c r="H11" s="61">
        <v>7627538</v>
      </c>
      <c r="I11" s="61">
        <v>5409472</v>
      </c>
      <c r="J11" s="61"/>
      <c r="K11" s="61">
        <v>0</v>
      </c>
      <c r="L11" s="61">
        <v>0</v>
      </c>
      <c r="M11" s="61"/>
      <c r="N11" s="61">
        <v>0</v>
      </c>
      <c r="O11" s="61">
        <v>0</v>
      </c>
      <c r="P11" s="61"/>
      <c r="Q11" s="61">
        <v>486192</v>
      </c>
      <c r="R11" s="61">
        <v>412710</v>
      </c>
      <c r="S11" s="61"/>
      <c r="T11" s="61">
        <v>2357362</v>
      </c>
      <c r="U11" s="61">
        <v>2226269</v>
      </c>
      <c r="V11" s="61"/>
      <c r="W11" s="61">
        <v>809881</v>
      </c>
      <c r="X11" s="61">
        <v>790124</v>
      </c>
      <c r="Y11" s="76"/>
      <c r="Z11" s="76"/>
      <c r="AA11" s="50"/>
      <c r="AB11" s="50"/>
      <c r="AC11" s="50"/>
      <c r="AD11" s="50"/>
    </row>
    <row r="12" spans="1:30" ht="18" customHeight="1" x14ac:dyDescent="0.2">
      <c r="A12" s="62" t="s">
        <v>38</v>
      </c>
      <c r="B12" s="80">
        <v>0</v>
      </c>
      <c r="C12" s="80">
        <v>0</v>
      </c>
      <c r="D12" s="77"/>
      <c r="E12" s="77">
        <v>10443833</v>
      </c>
      <c r="F12" s="77">
        <v>1428330</v>
      </c>
      <c r="G12" s="77"/>
      <c r="H12" s="77">
        <v>357805</v>
      </c>
      <c r="I12" s="77">
        <v>237586</v>
      </c>
      <c r="J12" s="77"/>
      <c r="K12" s="77">
        <v>0</v>
      </c>
      <c r="L12" s="77">
        <v>0</v>
      </c>
      <c r="M12" s="77"/>
      <c r="N12" s="77">
        <v>0</v>
      </c>
      <c r="O12" s="77">
        <v>0</v>
      </c>
      <c r="P12" s="77"/>
      <c r="Q12" s="77">
        <v>0</v>
      </c>
      <c r="R12" s="77">
        <v>0</v>
      </c>
      <c r="S12" s="77"/>
      <c r="T12" s="77">
        <v>0</v>
      </c>
      <c r="U12" s="77">
        <v>0</v>
      </c>
      <c r="V12" s="77"/>
      <c r="W12" s="80">
        <v>0</v>
      </c>
      <c r="X12" s="80">
        <v>0</v>
      </c>
      <c r="Y12" s="78"/>
      <c r="Z12" s="78"/>
      <c r="AA12" s="79"/>
      <c r="AB12" s="79"/>
      <c r="AC12" s="79"/>
      <c r="AD12" s="79"/>
    </row>
    <row r="13" spans="1:30" ht="18" customHeight="1" x14ac:dyDescent="0.2">
      <c r="A13" s="62" t="s">
        <v>39</v>
      </c>
      <c r="B13" s="61">
        <v>40003</v>
      </c>
      <c r="C13" s="61">
        <v>12249</v>
      </c>
      <c r="D13" s="61"/>
      <c r="E13" s="61">
        <v>3899162</v>
      </c>
      <c r="F13" s="61">
        <v>269342</v>
      </c>
      <c r="G13" s="61"/>
      <c r="H13" s="77">
        <v>203942</v>
      </c>
      <c r="I13" s="77">
        <v>77395</v>
      </c>
      <c r="J13" s="61"/>
      <c r="K13" s="61">
        <v>10478</v>
      </c>
      <c r="L13" s="61">
        <v>7897</v>
      </c>
      <c r="M13" s="61"/>
      <c r="N13" s="61">
        <v>6002</v>
      </c>
      <c r="O13" s="61">
        <v>135</v>
      </c>
      <c r="P13" s="61"/>
      <c r="Q13" s="61">
        <v>23133</v>
      </c>
      <c r="R13" s="61">
        <v>6724</v>
      </c>
      <c r="S13" s="61"/>
      <c r="T13" s="61">
        <v>50776</v>
      </c>
      <c r="U13" s="61">
        <v>27569</v>
      </c>
      <c r="V13" s="61"/>
      <c r="W13" s="61">
        <v>89442</v>
      </c>
      <c r="X13" s="61">
        <v>22061</v>
      </c>
      <c r="Y13" s="76"/>
      <c r="Z13" s="76"/>
      <c r="AA13" s="50"/>
      <c r="AB13" s="50"/>
      <c r="AC13" s="50"/>
      <c r="AD13" s="50"/>
    </row>
    <row r="14" spans="1:30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73"/>
      <c r="Z14" s="73"/>
    </row>
    <row r="15" spans="1:30" ht="23.25" customHeight="1" x14ac:dyDescent="0.2">
      <c r="A15" s="60" t="s">
        <v>14</v>
      </c>
      <c r="B15" s="61">
        <f>SUM(B17:B22)</f>
        <v>3400186</v>
      </c>
      <c r="C15" s="61">
        <f>SUM(C17:C22)</f>
        <v>2550506</v>
      </c>
      <c r="D15" s="61"/>
      <c r="E15" s="61">
        <f>SUM(E17:E22)</f>
        <v>237507983</v>
      </c>
      <c r="F15" s="61">
        <f>SUM(F17:F22)</f>
        <v>41207933</v>
      </c>
      <c r="G15" s="61"/>
      <c r="H15" s="61">
        <f>SUM(H17:H22)</f>
        <v>17873011</v>
      </c>
      <c r="I15" s="61">
        <f>SUM(I17:I22)</f>
        <v>13897234</v>
      </c>
      <c r="J15" s="61"/>
      <c r="K15" s="61">
        <f>SUM(K17:K22)</f>
        <v>862919</v>
      </c>
      <c r="L15" s="61">
        <f>SUM(L17:L22)</f>
        <v>663233</v>
      </c>
      <c r="M15" s="61"/>
      <c r="N15" s="61">
        <f>SUM(N17:N22)</f>
        <v>240466</v>
      </c>
      <c r="O15" s="61">
        <f>SUM(O17:O22)</f>
        <v>152522</v>
      </c>
      <c r="P15" s="61"/>
      <c r="Q15" s="61">
        <f>SUM(Q17:Q22)</f>
        <v>1430037</v>
      </c>
      <c r="R15" s="61">
        <f>SUM(R17:R22)</f>
        <v>1141180</v>
      </c>
      <c r="S15" s="61"/>
      <c r="T15" s="61">
        <f>SUM(T17:T22)</f>
        <v>4642741</v>
      </c>
      <c r="U15" s="61">
        <f>SUM(U17:U22)</f>
        <v>4151158</v>
      </c>
      <c r="V15" s="61"/>
      <c r="W15" s="61">
        <f>SUM(W17:W22)</f>
        <v>9936639</v>
      </c>
      <c r="X15" s="61">
        <f>SUM(X17:X22)</f>
        <v>3229551</v>
      </c>
      <c r="Y15" s="73"/>
      <c r="Z15" s="73"/>
    </row>
    <row r="16" spans="1:30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3"/>
      <c r="Z16" s="73"/>
    </row>
    <row r="17" spans="1:26" ht="18" customHeight="1" x14ac:dyDescent="0.2">
      <c r="A17" s="62" t="s">
        <v>31</v>
      </c>
      <c r="B17" s="61">
        <v>2771076</v>
      </c>
      <c r="C17" s="61">
        <v>1941212</v>
      </c>
      <c r="D17" s="61"/>
      <c r="E17" s="61">
        <v>176722945</v>
      </c>
      <c r="F17" s="61">
        <v>34190249</v>
      </c>
      <c r="G17" s="61"/>
      <c r="H17" s="61">
        <v>14515992</v>
      </c>
      <c r="I17" s="61">
        <v>10995004</v>
      </c>
      <c r="J17" s="61"/>
      <c r="K17" s="61">
        <v>681130</v>
      </c>
      <c r="L17" s="61">
        <v>495716</v>
      </c>
      <c r="M17" s="61"/>
      <c r="N17" s="61">
        <v>169408</v>
      </c>
      <c r="O17" s="61">
        <v>84546</v>
      </c>
      <c r="P17" s="61"/>
      <c r="Q17" s="61">
        <v>1112277</v>
      </c>
      <c r="R17" s="61">
        <v>861305</v>
      </c>
      <c r="S17" s="61"/>
      <c r="T17" s="61">
        <v>3762628</v>
      </c>
      <c r="U17" s="61">
        <v>3321518</v>
      </c>
      <c r="V17" s="61"/>
      <c r="W17" s="61">
        <v>8528809</v>
      </c>
      <c r="X17" s="61">
        <v>2057829</v>
      </c>
      <c r="Y17" s="73"/>
      <c r="Z17" s="73"/>
    </row>
    <row r="18" spans="1:26" ht="18" customHeight="1" x14ac:dyDescent="0.2">
      <c r="A18" s="62" t="s">
        <v>16</v>
      </c>
      <c r="B18" s="61">
        <v>481503</v>
      </c>
      <c r="C18" s="61">
        <v>467812</v>
      </c>
      <c r="D18" s="61"/>
      <c r="E18" s="61">
        <v>39029878</v>
      </c>
      <c r="F18" s="61">
        <v>4551042</v>
      </c>
      <c r="G18" s="61"/>
      <c r="H18" s="61">
        <v>2151031</v>
      </c>
      <c r="I18" s="61">
        <v>2049668</v>
      </c>
      <c r="J18" s="61"/>
      <c r="K18" s="61">
        <v>113244</v>
      </c>
      <c r="L18" s="61">
        <v>110361</v>
      </c>
      <c r="M18" s="61"/>
      <c r="N18" s="61">
        <v>39659</v>
      </c>
      <c r="O18" s="61">
        <v>39053</v>
      </c>
      <c r="P18" s="61"/>
      <c r="Q18" s="61">
        <v>192794</v>
      </c>
      <c r="R18" s="61">
        <v>186943</v>
      </c>
      <c r="S18" s="61"/>
      <c r="T18" s="61">
        <v>530674</v>
      </c>
      <c r="U18" s="61">
        <v>519440</v>
      </c>
      <c r="V18" s="61"/>
      <c r="W18" s="61">
        <v>820146</v>
      </c>
      <c r="X18" s="61">
        <v>763875</v>
      </c>
      <c r="Y18" s="73"/>
      <c r="Z18" s="73"/>
    </row>
    <row r="19" spans="1:26" ht="18" customHeight="1" x14ac:dyDescent="0.2">
      <c r="A19" s="62" t="s">
        <v>17</v>
      </c>
      <c r="B19" s="61">
        <v>26493</v>
      </c>
      <c r="C19" s="61">
        <v>22334</v>
      </c>
      <c r="D19" s="61"/>
      <c r="E19" s="61">
        <v>4547137</v>
      </c>
      <c r="F19" s="61">
        <v>298000</v>
      </c>
      <c r="G19" s="61"/>
      <c r="H19" s="61">
        <v>108501</v>
      </c>
      <c r="I19" s="61">
        <v>54181</v>
      </c>
      <c r="J19" s="61"/>
      <c r="K19" s="61">
        <v>14620</v>
      </c>
      <c r="L19" s="61">
        <v>13896</v>
      </c>
      <c r="M19" s="61"/>
      <c r="N19" s="61">
        <v>1401</v>
      </c>
      <c r="O19" s="61">
        <v>1119</v>
      </c>
      <c r="P19" s="61"/>
      <c r="Q19" s="61">
        <v>16441</v>
      </c>
      <c r="R19" s="61">
        <v>12804</v>
      </c>
      <c r="S19" s="61"/>
      <c r="T19" s="61">
        <v>46807</v>
      </c>
      <c r="U19" s="61">
        <v>33784</v>
      </c>
      <c r="V19" s="61"/>
      <c r="W19" s="61">
        <v>0</v>
      </c>
      <c r="X19" s="61">
        <v>0</v>
      </c>
      <c r="Y19" s="73"/>
      <c r="Z19" s="73"/>
    </row>
    <row r="20" spans="1:26" ht="18" customHeight="1" x14ac:dyDescent="0.2">
      <c r="A20" s="62" t="s">
        <v>40</v>
      </c>
      <c r="B20" s="61">
        <v>46423</v>
      </c>
      <c r="C20" s="61">
        <v>46423</v>
      </c>
      <c r="D20" s="61"/>
      <c r="E20" s="61">
        <v>2946029</v>
      </c>
      <c r="F20" s="61">
        <v>625410</v>
      </c>
      <c r="G20" s="61"/>
      <c r="H20" s="61">
        <v>359795</v>
      </c>
      <c r="I20" s="61">
        <v>212181</v>
      </c>
      <c r="J20" s="61"/>
      <c r="K20" s="61">
        <v>22470</v>
      </c>
      <c r="L20" s="61">
        <v>11805</v>
      </c>
      <c r="M20" s="61"/>
      <c r="N20" s="61">
        <v>10333</v>
      </c>
      <c r="O20" s="61">
        <v>8779</v>
      </c>
      <c r="P20" s="61"/>
      <c r="Q20" s="61">
        <v>34759</v>
      </c>
      <c r="R20" s="61">
        <v>27968</v>
      </c>
      <c r="S20" s="61"/>
      <c r="T20" s="61">
        <v>99366</v>
      </c>
      <c r="U20" s="61">
        <v>84834</v>
      </c>
      <c r="V20" s="61"/>
      <c r="W20" s="61">
        <v>215366</v>
      </c>
      <c r="X20" s="61">
        <v>47215</v>
      </c>
      <c r="Y20" s="73"/>
      <c r="Z20" s="73"/>
    </row>
    <row r="21" spans="1:26" ht="18" customHeight="1" x14ac:dyDescent="0.2">
      <c r="A21" s="62" t="s">
        <v>41</v>
      </c>
      <c r="B21" s="61">
        <v>9467</v>
      </c>
      <c r="C21" s="61">
        <v>8826</v>
      </c>
      <c r="D21" s="61"/>
      <c r="E21" s="61">
        <v>2522571</v>
      </c>
      <c r="F21" s="61">
        <v>280626</v>
      </c>
      <c r="G21" s="61"/>
      <c r="H21" s="61">
        <v>155385</v>
      </c>
      <c r="I21" s="61">
        <v>121741</v>
      </c>
      <c r="J21" s="61"/>
      <c r="K21" s="61">
        <v>7754</v>
      </c>
      <c r="L21" s="61">
        <v>7754</v>
      </c>
      <c r="M21" s="61"/>
      <c r="N21" s="61">
        <v>4410</v>
      </c>
      <c r="O21" s="61">
        <v>3872</v>
      </c>
      <c r="P21" s="61"/>
      <c r="Q21" s="61">
        <v>14628</v>
      </c>
      <c r="R21" s="61">
        <v>10972</v>
      </c>
      <c r="S21" s="61"/>
      <c r="T21" s="61">
        <v>40963</v>
      </c>
      <c r="U21" s="61">
        <v>34433</v>
      </c>
      <c r="V21" s="61"/>
      <c r="W21" s="61">
        <v>37062</v>
      </c>
      <c r="X21" s="61">
        <v>30214</v>
      </c>
      <c r="Y21" s="73"/>
      <c r="Z21" s="73"/>
    </row>
    <row r="22" spans="1:26" ht="18" customHeight="1" x14ac:dyDescent="0.2">
      <c r="A22" s="62" t="s">
        <v>42</v>
      </c>
      <c r="B22" s="61">
        <v>65224</v>
      </c>
      <c r="C22" s="61">
        <v>63899</v>
      </c>
      <c r="D22" s="61"/>
      <c r="E22" s="61">
        <v>11739423</v>
      </c>
      <c r="F22" s="61">
        <v>1262606</v>
      </c>
      <c r="G22" s="61"/>
      <c r="H22" s="61">
        <v>582307</v>
      </c>
      <c r="I22" s="61">
        <v>464459</v>
      </c>
      <c r="J22" s="61"/>
      <c r="K22" s="61">
        <v>23701</v>
      </c>
      <c r="L22" s="61">
        <v>23701</v>
      </c>
      <c r="M22" s="61"/>
      <c r="N22" s="61">
        <v>15255</v>
      </c>
      <c r="O22" s="61">
        <v>15153</v>
      </c>
      <c r="P22" s="61"/>
      <c r="Q22" s="61">
        <v>59138</v>
      </c>
      <c r="R22" s="61">
        <v>41188</v>
      </c>
      <c r="S22" s="61"/>
      <c r="T22" s="61">
        <v>162303</v>
      </c>
      <c r="U22" s="61">
        <v>157149</v>
      </c>
      <c r="V22" s="61"/>
      <c r="W22" s="61">
        <v>335256</v>
      </c>
      <c r="X22" s="61">
        <v>330418</v>
      </c>
      <c r="Y22" s="73"/>
      <c r="Z22" s="73"/>
    </row>
    <row r="23" spans="1:26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6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6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 x14ac:dyDescent="0.2">
      <c r="A26" s="68" t="s">
        <v>91</v>
      </c>
      <c r="B26" s="59"/>
      <c r="C26" s="59"/>
      <c r="D26" s="59"/>
      <c r="E26" s="59"/>
      <c r="F26" s="59"/>
      <c r="G26" s="59"/>
      <c r="H26" s="59"/>
    </row>
    <row r="27" spans="1:26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26" x14ac:dyDescent="0.2">
      <c r="A28" s="71" t="s">
        <v>56</v>
      </c>
    </row>
    <row r="29" spans="1:26" x14ac:dyDescent="0.2">
      <c r="A29" s="71" t="s">
        <v>90</v>
      </c>
    </row>
    <row r="30" spans="1:26" ht="14.25" customHeight="1" x14ac:dyDescent="0.2">
      <c r="B30" s="86"/>
      <c r="C30" s="86"/>
      <c r="D30" s="86"/>
      <c r="E30" s="86"/>
      <c r="F30" s="86"/>
      <c r="G30" s="86"/>
      <c r="H30" s="86"/>
    </row>
    <row r="31" spans="1:26" x14ac:dyDescent="0.2">
      <c r="A31" s="68"/>
    </row>
    <row r="32" spans="1:26" x14ac:dyDescent="0.2">
      <c r="A32" s="71"/>
    </row>
    <row r="33" spans="1:1" x14ac:dyDescent="0.2">
      <c r="A33" s="68"/>
    </row>
  </sheetData>
  <mergeCells count="10">
    <mergeCell ref="Q4:R4"/>
    <mergeCell ref="T4:U4"/>
    <mergeCell ref="W4:X4"/>
    <mergeCell ref="A25:Z25"/>
    <mergeCell ref="A4:A5"/>
    <mergeCell ref="B4:C4"/>
    <mergeCell ref="E4:F4"/>
    <mergeCell ref="H4:I4"/>
    <mergeCell ref="K4:L4"/>
    <mergeCell ref="N4:O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topLeftCell="A4" workbookViewId="0">
      <selection activeCell="A29" sqref="A29"/>
    </sheetView>
  </sheetViews>
  <sheetFormatPr baseColWidth="10" defaultRowHeight="12.75" x14ac:dyDescent="0.2"/>
  <cols>
    <col min="1" max="1" width="15.7109375" style="48" customWidth="1"/>
    <col min="2" max="3" width="12.5703125" style="48" customWidth="1"/>
    <col min="4" max="4" width="0.7109375" style="48" customWidth="1"/>
    <col min="5" max="6" width="12.5703125" style="48" customWidth="1"/>
    <col min="7" max="7" width="0.85546875" style="48" customWidth="1"/>
    <col min="8" max="9" width="12.5703125" style="48" customWidth="1"/>
    <col min="10" max="10" width="0.85546875" style="48" customWidth="1"/>
    <col min="11" max="12" width="12.5703125" style="48" customWidth="1"/>
    <col min="13" max="16384" width="11.42578125" style="48"/>
  </cols>
  <sheetData>
    <row r="1" spans="1:14" ht="14.25" x14ac:dyDescent="0.2">
      <c r="A1" s="47" t="s">
        <v>36</v>
      </c>
    </row>
    <row r="2" spans="1:14" s="50" customFormat="1" x14ac:dyDescent="0.2">
      <c r="A2" s="49" t="s">
        <v>66</v>
      </c>
    </row>
    <row r="3" spans="1:14" ht="13.5" thickBot="1" x14ac:dyDescent="0.25">
      <c r="A3" s="51"/>
    </row>
    <row r="4" spans="1:14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6</v>
      </c>
      <c r="L4" s="87"/>
    </row>
    <row r="5" spans="1:14" ht="13.5" thickBot="1" x14ac:dyDescent="0.25">
      <c r="A5" s="94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</row>
    <row r="6" spans="1:14" ht="8.25" customHeight="1" x14ac:dyDescent="0.2">
      <c r="K6" s="55"/>
      <c r="L6" s="55"/>
    </row>
    <row r="7" spans="1:14" ht="18" customHeight="1" x14ac:dyDescent="0.2">
      <c r="A7" s="56" t="s">
        <v>9</v>
      </c>
      <c r="B7" s="57">
        <f>+B9+B15</f>
        <v>3859541</v>
      </c>
      <c r="C7" s="57">
        <f>+C9+C15</f>
        <v>2877950</v>
      </c>
      <c r="D7" s="57"/>
      <c r="E7" s="57">
        <f>+E9+E15</f>
        <v>246013434</v>
      </c>
      <c r="F7" s="57">
        <f>+F9+F15</f>
        <v>44572817</v>
      </c>
      <c r="G7" s="57"/>
      <c r="H7" s="57">
        <f>+H9+H15</f>
        <v>19737237</v>
      </c>
      <c r="I7" s="57">
        <f>+I9+I15</f>
        <v>15417975</v>
      </c>
      <c r="J7" s="57"/>
      <c r="K7" s="57">
        <f>+K9+K15</f>
        <v>10550800</v>
      </c>
      <c r="L7" s="57">
        <f>+L9+L15</f>
        <v>8332595</v>
      </c>
      <c r="M7" s="58"/>
      <c r="N7" s="58"/>
    </row>
    <row r="8" spans="1:14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8"/>
      <c r="N8" s="58"/>
    </row>
    <row r="9" spans="1:14" ht="22.5" customHeight="1" x14ac:dyDescent="0.2">
      <c r="A9" s="60" t="s">
        <v>10</v>
      </c>
      <c r="B9" s="61">
        <f>SUM(B11:B13)</f>
        <v>791837</v>
      </c>
      <c r="C9" s="61">
        <f>SUM(C11:C13)</f>
        <v>628491</v>
      </c>
      <c r="D9" s="61"/>
      <c r="E9" s="61">
        <f>SUM(E11:E13)</f>
        <v>82585784</v>
      </c>
      <c r="F9" s="61">
        <f>SUM(F11:F13)</f>
        <v>13898789</v>
      </c>
      <c r="G9" s="61"/>
      <c r="H9" s="61">
        <f>SUM(H11:H13)</f>
        <v>5565738</v>
      </c>
      <c r="I9" s="61">
        <f>SUM(I11:I13)</f>
        <v>3906173</v>
      </c>
      <c r="J9" s="61"/>
      <c r="K9" s="61">
        <f>SUM(K11:K13)</f>
        <v>1616492</v>
      </c>
      <c r="L9" s="61">
        <f>SUM(L11:L13)</f>
        <v>1496912</v>
      </c>
      <c r="M9" s="58"/>
      <c r="N9" s="58"/>
    </row>
    <row r="10" spans="1:14" ht="5.25" customHeight="1" x14ac:dyDescent="0.2">
      <c r="A10" s="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58"/>
      <c r="N10" s="58"/>
    </row>
    <row r="11" spans="1:14" ht="18" customHeight="1" x14ac:dyDescent="0.2">
      <c r="A11" s="62" t="s">
        <v>27</v>
      </c>
      <c r="B11" s="61">
        <v>749786</v>
      </c>
      <c r="C11" s="61">
        <v>586825</v>
      </c>
      <c r="D11" s="61"/>
      <c r="E11" s="61">
        <v>75940181</v>
      </c>
      <c r="F11" s="61">
        <v>12772619</v>
      </c>
      <c r="G11" s="61"/>
      <c r="H11" s="61">
        <v>5008779</v>
      </c>
      <c r="I11" s="61">
        <v>3605242</v>
      </c>
      <c r="J11" s="61"/>
      <c r="K11" s="61">
        <v>1505673</v>
      </c>
      <c r="L11" s="61">
        <v>1384221</v>
      </c>
      <c r="M11" s="58"/>
      <c r="N11" s="58"/>
    </row>
    <row r="12" spans="1:14" ht="18" customHeight="1" x14ac:dyDescent="0.2">
      <c r="A12" s="62" t="s">
        <v>38</v>
      </c>
      <c r="B12" s="63" t="s">
        <v>58</v>
      </c>
      <c r="C12" s="63" t="s">
        <v>58</v>
      </c>
      <c r="D12" s="61"/>
      <c r="E12" s="61">
        <v>4351952</v>
      </c>
      <c r="F12" s="61">
        <v>833053</v>
      </c>
      <c r="G12" s="61"/>
      <c r="H12" s="61">
        <v>280764</v>
      </c>
      <c r="I12" s="61">
        <v>210308</v>
      </c>
      <c r="J12" s="61"/>
      <c r="K12" s="61">
        <v>63341</v>
      </c>
      <c r="L12" s="61">
        <v>63003</v>
      </c>
      <c r="M12" s="58"/>
      <c r="N12" s="58"/>
    </row>
    <row r="13" spans="1:14" ht="18" customHeight="1" x14ac:dyDescent="0.2">
      <c r="A13" s="62" t="s">
        <v>60</v>
      </c>
      <c r="B13" s="61">
        <v>42051</v>
      </c>
      <c r="C13" s="61">
        <v>41666</v>
      </c>
      <c r="D13" s="61"/>
      <c r="E13" s="61">
        <v>2293651</v>
      </c>
      <c r="F13" s="61">
        <v>293117</v>
      </c>
      <c r="G13" s="61"/>
      <c r="H13" s="61">
        <v>276195</v>
      </c>
      <c r="I13" s="61">
        <v>90623</v>
      </c>
      <c r="J13" s="61"/>
      <c r="K13" s="61">
        <v>47478</v>
      </c>
      <c r="L13" s="61">
        <v>49688</v>
      </c>
      <c r="M13" s="58"/>
      <c r="N13" s="58"/>
    </row>
    <row r="14" spans="1:14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58"/>
      <c r="N14" s="58"/>
    </row>
    <row r="15" spans="1:14" ht="23.25" customHeight="1" x14ac:dyDescent="0.2">
      <c r="A15" s="60" t="s">
        <v>14</v>
      </c>
      <c r="B15" s="61">
        <f>SUM(B17:B22)</f>
        <v>3067704</v>
      </c>
      <c r="C15" s="61">
        <f>SUM(C17:C22)</f>
        <v>2249459</v>
      </c>
      <c r="D15" s="61"/>
      <c r="E15" s="61">
        <f>SUM(E17:E22)</f>
        <v>163427650</v>
      </c>
      <c r="F15" s="61">
        <f>SUM(F17:F22)</f>
        <v>30674028</v>
      </c>
      <c r="G15" s="61"/>
      <c r="H15" s="61">
        <f>SUM(H17:H22)</f>
        <v>14171499</v>
      </c>
      <c r="I15" s="61">
        <f>SUM(I17:I22)</f>
        <v>11511802</v>
      </c>
      <c r="J15" s="61"/>
      <c r="K15" s="61">
        <f>SUM(K17:K22)</f>
        <v>8934308</v>
      </c>
      <c r="L15" s="61">
        <f>SUM(L17:L22)</f>
        <v>6835683</v>
      </c>
      <c r="M15" s="58"/>
      <c r="N15" s="58"/>
    </row>
    <row r="16" spans="1:14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58"/>
      <c r="N16" s="58"/>
    </row>
    <row r="17" spans="1:14" ht="18" customHeight="1" x14ac:dyDescent="0.2">
      <c r="A17" s="62" t="s">
        <v>31</v>
      </c>
      <c r="B17" s="61">
        <v>2481924</v>
      </c>
      <c r="C17" s="61">
        <v>1706502</v>
      </c>
      <c r="D17" s="61"/>
      <c r="E17" s="61">
        <v>129420998</v>
      </c>
      <c r="F17" s="61">
        <v>25178053</v>
      </c>
      <c r="G17" s="61"/>
      <c r="H17" s="61">
        <v>11554922</v>
      </c>
      <c r="I17" s="61">
        <v>9605851</v>
      </c>
      <c r="J17" s="61"/>
      <c r="K17" s="61">
        <v>6453669</v>
      </c>
      <c r="L17" s="61">
        <v>5279950</v>
      </c>
      <c r="M17" s="58"/>
      <c r="N17" s="58"/>
    </row>
    <row r="18" spans="1:14" ht="18" customHeight="1" x14ac:dyDescent="0.2">
      <c r="A18" s="62" t="s">
        <v>16</v>
      </c>
      <c r="B18" s="61">
        <v>427766</v>
      </c>
      <c r="C18" s="61">
        <v>395832</v>
      </c>
      <c r="D18" s="61"/>
      <c r="E18" s="61">
        <v>22261594</v>
      </c>
      <c r="F18" s="61">
        <v>3890314</v>
      </c>
      <c r="G18" s="61"/>
      <c r="H18" s="61">
        <v>1842957</v>
      </c>
      <c r="I18" s="61">
        <v>1372837</v>
      </c>
      <c r="J18" s="61"/>
      <c r="K18" s="61">
        <v>1758700</v>
      </c>
      <c r="L18" s="61">
        <v>1050061</v>
      </c>
      <c r="M18" s="58"/>
      <c r="N18" s="58"/>
    </row>
    <row r="19" spans="1:14" ht="18" customHeight="1" x14ac:dyDescent="0.2">
      <c r="A19" s="62" t="s">
        <v>17</v>
      </c>
      <c r="B19" s="61">
        <v>63383</v>
      </c>
      <c r="C19" s="61">
        <v>60242</v>
      </c>
      <c r="D19" s="61"/>
      <c r="E19" s="61">
        <v>3294132</v>
      </c>
      <c r="F19" s="61">
        <v>648730</v>
      </c>
      <c r="G19" s="61"/>
      <c r="H19" s="61">
        <v>0</v>
      </c>
      <c r="I19" s="61">
        <v>0</v>
      </c>
      <c r="J19" s="61"/>
      <c r="K19" s="61">
        <v>416316</v>
      </c>
      <c r="L19" s="61">
        <v>354270</v>
      </c>
      <c r="M19" s="58"/>
      <c r="N19" s="58"/>
    </row>
    <row r="20" spans="1:14" ht="18" customHeight="1" x14ac:dyDescent="0.2">
      <c r="A20" s="62" t="s">
        <v>40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58"/>
      <c r="N20" s="58"/>
    </row>
    <row r="21" spans="1:14" ht="18" customHeight="1" x14ac:dyDescent="0.2">
      <c r="A21" s="62" t="s">
        <v>41</v>
      </c>
      <c r="B21" s="61">
        <v>16041</v>
      </c>
      <c r="C21" s="61">
        <v>14764</v>
      </c>
      <c r="D21" s="61"/>
      <c r="E21" s="61">
        <v>1323873</v>
      </c>
      <c r="F21" s="61">
        <v>235018</v>
      </c>
      <c r="G21" s="61"/>
      <c r="H21" s="61">
        <v>288370</v>
      </c>
      <c r="I21" s="61">
        <v>166937</v>
      </c>
      <c r="J21" s="61"/>
      <c r="K21" s="61">
        <v>163794</v>
      </c>
      <c r="L21" s="61">
        <v>55485</v>
      </c>
      <c r="M21" s="58"/>
      <c r="N21" s="58"/>
    </row>
    <row r="22" spans="1:14" ht="18" customHeight="1" x14ac:dyDescent="0.2">
      <c r="A22" s="62" t="s">
        <v>61</v>
      </c>
      <c r="B22" s="61">
        <v>78590</v>
      </c>
      <c r="C22" s="61">
        <v>72119</v>
      </c>
      <c r="D22" s="61"/>
      <c r="E22" s="61">
        <v>7127053</v>
      </c>
      <c r="F22" s="61">
        <v>721913</v>
      </c>
      <c r="G22" s="61"/>
      <c r="H22" s="61">
        <v>485250</v>
      </c>
      <c r="I22" s="61">
        <v>366177</v>
      </c>
      <c r="J22" s="61"/>
      <c r="K22" s="61">
        <v>141829</v>
      </c>
      <c r="L22" s="61">
        <v>95917</v>
      </c>
      <c r="M22" s="58"/>
      <c r="N22" s="58"/>
    </row>
    <row r="23" spans="1:14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4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12.75" customHeight="1" x14ac:dyDescent="0.2">
      <c r="A25" s="88" t="s">
        <v>43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1:14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14" x14ac:dyDescent="0.2">
      <c r="A27" s="69" t="s">
        <v>45</v>
      </c>
      <c r="B27" s="70"/>
      <c r="C27" s="70"/>
      <c r="D27" s="70"/>
      <c r="E27" s="70"/>
      <c r="F27" s="70"/>
      <c r="G27" s="70"/>
      <c r="H27" s="70"/>
    </row>
    <row r="28" spans="1:14" x14ac:dyDescent="0.2">
      <c r="A28" s="71" t="s">
        <v>56</v>
      </c>
    </row>
    <row r="29" spans="1:14" x14ac:dyDescent="0.2">
      <c r="A29" s="71" t="s">
        <v>59</v>
      </c>
    </row>
    <row r="30" spans="1:14" x14ac:dyDescent="0.2">
      <c r="A30" s="92" t="s">
        <v>63</v>
      </c>
      <c r="B30" s="92"/>
      <c r="C30" s="92"/>
      <c r="D30" s="92"/>
      <c r="E30" s="92"/>
      <c r="F30" s="92"/>
      <c r="G30" s="92"/>
      <c r="H30" s="92"/>
    </row>
    <row r="31" spans="1:14" x14ac:dyDescent="0.2">
      <c r="A31" s="68"/>
    </row>
    <row r="32" spans="1:14" x14ac:dyDescent="0.2">
      <c r="A32" s="71"/>
    </row>
    <row r="33" spans="1:1" x14ac:dyDescent="0.2">
      <c r="A33" s="68"/>
    </row>
  </sheetData>
  <mergeCells count="7">
    <mergeCell ref="K4:L4"/>
    <mergeCell ref="A25:N25"/>
    <mergeCell ref="A30:H30"/>
    <mergeCell ref="A4:A5"/>
    <mergeCell ref="B4:C4"/>
    <mergeCell ref="E4:F4"/>
    <mergeCell ref="H4:I4"/>
  </mergeCells>
  <phoneticPr fontId="15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/>
  </sheetViews>
  <sheetFormatPr baseColWidth="10" defaultRowHeight="12.75" x14ac:dyDescent="0.2"/>
  <cols>
    <col min="1" max="1" width="15.7109375" style="2" customWidth="1"/>
    <col min="2" max="3" width="12.5703125" style="2" customWidth="1"/>
    <col min="4" max="4" width="0.7109375" style="2" customWidth="1"/>
    <col min="5" max="6" width="12.5703125" style="2" customWidth="1"/>
    <col min="7" max="7" width="0.85546875" style="2" customWidth="1"/>
    <col min="8" max="9" width="12.5703125" style="2" customWidth="1"/>
    <col min="10" max="10" width="0.85546875" style="2" customWidth="1"/>
    <col min="11" max="12" width="12.5703125" style="2" customWidth="1"/>
    <col min="13" max="16384" width="11.42578125" style="2"/>
  </cols>
  <sheetData>
    <row r="1" spans="1:14" ht="14.25" x14ac:dyDescent="0.2">
      <c r="A1" s="1" t="s">
        <v>36</v>
      </c>
    </row>
    <row r="2" spans="1:14" s="4" customFormat="1" x14ac:dyDescent="0.2">
      <c r="A2" s="3" t="s">
        <v>55</v>
      </c>
    </row>
    <row r="3" spans="1:14" ht="13.5" thickBot="1" x14ac:dyDescent="0.25">
      <c r="A3" s="5"/>
    </row>
    <row r="4" spans="1:14" ht="12.75" customHeight="1" x14ac:dyDescent="0.2">
      <c r="A4" s="99" t="s">
        <v>2</v>
      </c>
      <c r="B4" s="95" t="s">
        <v>3</v>
      </c>
      <c r="C4" s="95"/>
      <c r="D4" s="6"/>
      <c r="E4" s="95" t="s">
        <v>4</v>
      </c>
      <c r="F4" s="95"/>
      <c r="G4" s="6"/>
      <c r="H4" s="95" t="s">
        <v>5</v>
      </c>
      <c r="I4" s="95"/>
      <c r="J4" s="6"/>
      <c r="K4" s="95" t="s">
        <v>6</v>
      </c>
      <c r="L4" s="95"/>
    </row>
    <row r="5" spans="1:14" ht="13.5" thickBot="1" x14ac:dyDescent="0.25">
      <c r="A5" s="100"/>
      <c r="B5" s="26" t="s">
        <v>7</v>
      </c>
      <c r="C5" s="26" t="s">
        <v>8</v>
      </c>
      <c r="D5" s="42"/>
      <c r="E5" s="26" t="s">
        <v>7</v>
      </c>
      <c r="F5" s="26" t="s">
        <v>8</v>
      </c>
      <c r="G5" s="42"/>
      <c r="H5" s="26" t="s">
        <v>7</v>
      </c>
      <c r="I5" s="26" t="s">
        <v>8</v>
      </c>
      <c r="J5" s="42"/>
      <c r="K5" s="26" t="s">
        <v>7</v>
      </c>
      <c r="L5" s="26" t="s">
        <v>8</v>
      </c>
    </row>
    <row r="6" spans="1:14" ht="8.25" customHeight="1" x14ac:dyDescent="0.2">
      <c r="K6" s="27"/>
      <c r="L6" s="27"/>
    </row>
    <row r="7" spans="1:14" ht="18" customHeight="1" x14ac:dyDescent="0.2">
      <c r="A7" s="28" t="s">
        <v>9</v>
      </c>
      <c r="B7" s="43">
        <v>4040969</v>
      </c>
      <c r="C7" s="43">
        <v>3036780</v>
      </c>
      <c r="D7" s="43"/>
      <c r="E7" s="43">
        <v>239500123</v>
      </c>
      <c r="F7" s="43">
        <v>44443319</v>
      </c>
      <c r="G7" s="43"/>
      <c r="H7" s="43">
        <v>20232532</v>
      </c>
      <c r="I7" s="43">
        <v>15927702</v>
      </c>
      <c r="J7" s="43"/>
      <c r="K7" s="43">
        <v>7991569</v>
      </c>
      <c r="L7" s="43">
        <v>6936134</v>
      </c>
      <c r="M7" s="39"/>
      <c r="N7" s="39"/>
    </row>
    <row r="8" spans="1:14" ht="4.5" customHeight="1" x14ac:dyDescent="0.2">
      <c r="A8" s="28"/>
      <c r="B8" s="23"/>
      <c r="C8" s="23"/>
      <c r="D8" s="23"/>
      <c r="E8" s="23"/>
      <c r="F8" s="23"/>
      <c r="G8" s="23"/>
      <c r="H8" s="23"/>
      <c r="I8" s="23"/>
      <c r="J8" s="23"/>
      <c r="K8" s="40"/>
      <c r="L8" s="40"/>
      <c r="M8" s="39"/>
      <c r="N8" s="39"/>
    </row>
    <row r="9" spans="1:14" ht="22.5" customHeight="1" x14ac:dyDescent="0.2">
      <c r="A9" s="31" t="s">
        <v>10</v>
      </c>
      <c r="B9" s="44">
        <v>791219</v>
      </c>
      <c r="C9" s="44">
        <v>652245</v>
      </c>
      <c r="D9" s="44"/>
      <c r="E9" s="44">
        <v>73650272</v>
      </c>
      <c r="F9" s="44">
        <v>12949874</v>
      </c>
      <c r="G9" s="44"/>
      <c r="H9" s="44">
        <v>5048031</v>
      </c>
      <c r="I9" s="44">
        <v>3698275</v>
      </c>
      <c r="J9" s="44"/>
      <c r="K9" s="44">
        <v>1812763</v>
      </c>
      <c r="L9" s="44">
        <v>1430955</v>
      </c>
      <c r="M9" s="39"/>
      <c r="N9" s="39"/>
    </row>
    <row r="10" spans="1:14" ht="5.25" customHeight="1" x14ac:dyDescent="0.2">
      <c r="A10" s="3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9"/>
      <c r="N10" s="39"/>
    </row>
    <row r="11" spans="1:14" ht="18" customHeight="1" x14ac:dyDescent="0.2">
      <c r="A11" s="33" t="s">
        <v>27</v>
      </c>
      <c r="B11" s="44">
        <v>751701</v>
      </c>
      <c r="C11" s="44">
        <v>614141</v>
      </c>
      <c r="D11" s="44"/>
      <c r="E11" s="44">
        <v>67672694</v>
      </c>
      <c r="F11" s="44">
        <v>11720562</v>
      </c>
      <c r="G11" s="44"/>
      <c r="H11" s="44">
        <v>4530179</v>
      </c>
      <c r="I11" s="44">
        <v>3318716</v>
      </c>
      <c r="J11" s="44"/>
      <c r="K11" s="44">
        <v>1598533</v>
      </c>
      <c r="L11" s="44">
        <v>1267103</v>
      </c>
      <c r="M11" s="39"/>
      <c r="N11" s="39"/>
    </row>
    <row r="12" spans="1:14" ht="18" customHeight="1" x14ac:dyDescent="0.2">
      <c r="A12" s="33" t="s">
        <v>38</v>
      </c>
      <c r="B12" s="45" t="s">
        <v>58</v>
      </c>
      <c r="C12" s="45" t="s">
        <v>58</v>
      </c>
      <c r="D12" s="44"/>
      <c r="E12" s="44">
        <v>4238502</v>
      </c>
      <c r="F12" s="44">
        <v>804759</v>
      </c>
      <c r="G12" s="44"/>
      <c r="H12" s="44">
        <v>286169</v>
      </c>
      <c r="I12" s="44">
        <v>217997</v>
      </c>
      <c r="J12" s="44"/>
      <c r="K12" s="44">
        <v>69015</v>
      </c>
      <c r="L12" s="44">
        <v>68250</v>
      </c>
      <c r="M12" s="39"/>
      <c r="N12" s="39"/>
    </row>
    <row r="13" spans="1:14" ht="18" customHeight="1" x14ac:dyDescent="0.2">
      <c r="A13" s="33" t="s">
        <v>39</v>
      </c>
      <c r="B13" s="44">
        <v>39518</v>
      </c>
      <c r="C13" s="44">
        <v>38104</v>
      </c>
      <c r="D13" s="44"/>
      <c r="E13" s="44">
        <v>1739076</v>
      </c>
      <c r="F13" s="44">
        <v>424553</v>
      </c>
      <c r="G13" s="44"/>
      <c r="H13" s="44">
        <v>231683</v>
      </c>
      <c r="I13" s="44">
        <v>161562</v>
      </c>
      <c r="J13" s="44"/>
      <c r="K13" s="44">
        <v>145215</v>
      </c>
      <c r="L13" s="44">
        <v>95602</v>
      </c>
      <c r="M13" s="39"/>
      <c r="N13" s="39"/>
    </row>
    <row r="14" spans="1:14" ht="5.25" customHeight="1" x14ac:dyDescent="0.2">
      <c r="A14" s="3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9"/>
      <c r="N14" s="39"/>
    </row>
    <row r="15" spans="1:14" ht="23.25" customHeight="1" x14ac:dyDescent="0.2">
      <c r="A15" s="31" t="s">
        <v>14</v>
      </c>
      <c r="B15" s="44">
        <v>3249750</v>
      </c>
      <c r="C15" s="44">
        <v>2384535</v>
      </c>
      <c r="D15" s="44"/>
      <c r="E15" s="44">
        <v>165849851</v>
      </c>
      <c r="F15" s="44">
        <v>31493445</v>
      </c>
      <c r="G15" s="44"/>
      <c r="H15" s="44">
        <v>15184501</v>
      </c>
      <c r="I15" s="44">
        <v>12229427</v>
      </c>
      <c r="J15" s="44"/>
      <c r="K15" s="44">
        <v>6178806</v>
      </c>
      <c r="L15" s="44">
        <v>5505179</v>
      </c>
      <c r="M15" s="39"/>
      <c r="N15" s="39"/>
    </row>
    <row r="16" spans="1:14" ht="4.5" customHeight="1" x14ac:dyDescent="0.2">
      <c r="A16" s="3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9"/>
      <c r="N16" s="39"/>
    </row>
    <row r="17" spans="1:14" ht="18" customHeight="1" x14ac:dyDescent="0.2">
      <c r="A17" s="33" t="s">
        <v>31</v>
      </c>
      <c r="B17" s="44">
        <v>2486821</v>
      </c>
      <c r="C17" s="44">
        <v>1698971</v>
      </c>
      <c r="D17" s="44"/>
      <c r="E17" s="44">
        <v>123496794</v>
      </c>
      <c r="F17" s="44">
        <v>25254491</v>
      </c>
      <c r="G17" s="44"/>
      <c r="H17" s="44">
        <v>11347955</v>
      </c>
      <c r="I17" s="44">
        <v>9377992</v>
      </c>
      <c r="J17" s="44"/>
      <c r="K17" s="44">
        <v>4370997</v>
      </c>
      <c r="L17" s="44">
        <v>4014884</v>
      </c>
      <c r="M17" s="39"/>
      <c r="N17" s="39"/>
    </row>
    <row r="18" spans="1:14" ht="18" customHeight="1" x14ac:dyDescent="0.2">
      <c r="A18" s="33" t="s">
        <v>16</v>
      </c>
      <c r="B18" s="44">
        <v>551659</v>
      </c>
      <c r="C18" s="44">
        <v>498792</v>
      </c>
      <c r="D18" s="44"/>
      <c r="E18" s="44">
        <v>27661703</v>
      </c>
      <c r="F18" s="44">
        <v>4052260</v>
      </c>
      <c r="G18" s="44"/>
      <c r="H18" s="44">
        <v>2304317</v>
      </c>
      <c r="I18" s="44">
        <v>1808653</v>
      </c>
      <c r="J18" s="44"/>
      <c r="K18" s="44">
        <v>1339893</v>
      </c>
      <c r="L18" s="44">
        <v>1199288</v>
      </c>
      <c r="M18" s="39"/>
      <c r="N18" s="39"/>
    </row>
    <row r="19" spans="1:14" ht="18" customHeight="1" x14ac:dyDescent="0.2">
      <c r="A19" s="33" t="s">
        <v>17</v>
      </c>
      <c r="B19" s="44">
        <v>89987</v>
      </c>
      <c r="C19" s="44">
        <v>82020</v>
      </c>
      <c r="D19" s="44"/>
      <c r="E19" s="44">
        <v>4107054</v>
      </c>
      <c r="F19" s="44">
        <v>823031</v>
      </c>
      <c r="G19" s="44"/>
      <c r="H19" s="44">
        <v>552792</v>
      </c>
      <c r="I19" s="44">
        <v>462317</v>
      </c>
      <c r="J19" s="44"/>
      <c r="K19" s="44">
        <v>0</v>
      </c>
      <c r="L19" s="44">
        <v>0</v>
      </c>
      <c r="M19" s="39"/>
      <c r="N19" s="39"/>
    </row>
    <row r="20" spans="1:14" ht="18" customHeight="1" x14ac:dyDescent="0.2">
      <c r="A20" s="33" t="s">
        <v>40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39"/>
      <c r="N20" s="39"/>
    </row>
    <row r="21" spans="1:14" ht="18" customHeight="1" x14ac:dyDescent="0.2">
      <c r="A21" s="33" t="s">
        <v>41</v>
      </c>
      <c r="B21" s="44">
        <v>15425</v>
      </c>
      <c r="C21" s="44">
        <v>14197</v>
      </c>
      <c r="D21" s="44"/>
      <c r="E21" s="44">
        <v>1272954</v>
      </c>
      <c r="F21" s="44">
        <v>225980</v>
      </c>
      <c r="G21" s="44"/>
      <c r="H21" s="44">
        <v>328341</v>
      </c>
      <c r="I21" s="44">
        <v>109457</v>
      </c>
      <c r="J21" s="44"/>
      <c r="K21" s="44">
        <v>157496</v>
      </c>
      <c r="L21" s="44">
        <v>53353</v>
      </c>
      <c r="M21" s="39"/>
      <c r="N21" s="39"/>
    </row>
    <row r="22" spans="1:14" ht="18" customHeight="1" x14ac:dyDescent="0.2">
      <c r="A22" s="33" t="s">
        <v>42</v>
      </c>
      <c r="B22" s="44">
        <v>105858</v>
      </c>
      <c r="C22" s="44">
        <v>90555</v>
      </c>
      <c r="D22" s="44"/>
      <c r="E22" s="44">
        <v>9311346</v>
      </c>
      <c r="F22" s="44">
        <v>1137683</v>
      </c>
      <c r="G22" s="44"/>
      <c r="H22" s="44">
        <v>651096</v>
      </c>
      <c r="I22" s="44">
        <v>471008</v>
      </c>
      <c r="J22" s="44"/>
      <c r="K22" s="44">
        <v>310420</v>
      </c>
      <c r="L22" s="44">
        <v>237654</v>
      </c>
      <c r="M22" s="39"/>
      <c r="N22" s="39"/>
    </row>
    <row r="23" spans="1:14" ht="4.5" customHeight="1" thickBot="1" x14ac:dyDescent="0.25">
      <c r="A23" s="1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4" ht="5.0999999999999996" customHeight="1" x14ac:dyDescent="0.2">
      <c r="A24" s="10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4" ht="12.75" customHeight="1" x14ac:dyDescent="0.2">
      <c r="A25" s="96" t="s">
        <v>43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ht="13.5" customHeight="1" x14ac:dyDescent="0.2">
      <c r="A26" s="21" t="s">
        <v>50</v>
      </c>
      <c r="B26" s="34"/>
      <c r="C26" s="23"/>
      <c r="D26" s="23"/>
      <c r="E26" s="23"/>
      <c r="F26" s="23"/>
      <c r="G26" s="23"/>
      <c r="H26" s="23"/>
    </row>
    <row r="27" spans="1:14" x14ac:dyDescent="0.2">
      <c r="A27" s="35" t="s">
        <v>45</v>
      </c>
      <c r="B27" s="36"/>
      <c r="C27" s="36"/>
      <c r="D27" s="36"/>
      <c r="E27" s="36"/>
      <c r="F27" s="36"/>
      <c r="G27" s="36"/>
      <c r="H27" s="36"/>
    </row>
    <row r="28" spans="1:14" x14ac:dyDescent="0.2">
      <c r="A28" s="37" t="s">
        <v>56</v>
      </c>
    </row>
    <row r="29" spans="1:14" x14ac:dyDescent="0.2">
      <c r="A29" s="37" t="s">
        <v>59</v>
      </c>
    </row>
    <row r="30" spans="1:14" x14ac:dyDescent="0.2">
      <c r="A30" s="98" t="s">
        <v>57</v>
      </c>
      <c r="B30" s="98"/>
      <c r="C30" s="98"/>
      <c r="D30" s="98"/>
      <c r="E30" s="98"/>
      <c r="F30" s="98"/>
      <c r="G30" s="98"/>
      <c r="H30" s="98"/>
    </row>
    <row r="31" spans="1:14" x14ac:dyDescent="0.2">
      <c r="A31" s="21"/>
    </row>
    <row r="32" spans="1:14" x14ac:dyDescent="0.2">
      <c r="A32" s="25"/>
    </row>
    <row r="33" spans="1:1" x14ac:dyDescent="0.2">
      <c r="A33" s="21"/>
    </row>
  </sheetData>
  <mergeCells count="7">
    <mergeCell ref="K4:L4"/>
    <mergeCell ref="A25:N25"/>
    <mergeCell ref="A30:H30"/>
    <mergeCell ref="A4:A5"/>
    <mergeCell ref="B4:C4"/>
    <mergeCell ref="E4:F4"/>
    <mergeCell ref="H4:I4"/>
  </mergeCells>
  <phoneticPr fontId="2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showGridLines="0" workbookViewId="0"/>
  </sheetViews>
  <sheetFormatPr baseColWidth="10" defaultRowHeight="12.75" x14ac:dyDescent="0.2"/>
  <cols>
    <col min="1" max="1" width="15.7109375" style="2" customWidth="1"/>
    <col min="2" max="3" width="12.5703125" style="2" customWidth="1"/>
    <col min="4" max="4" width="0.7109375" style="2" customWidth="1"/>
    <col min="5" max="6" width="12.5703125" style="2" customWidth="1"/>
    <col min="7" max="7" width="0.85546875" style="2" customWidth="1"/>
    <col min="8" max="9" width="12.5703125" style="2" customWidth="1"/>
    <col min="10" max="10" width="0.85546875" style="2" customWidth="1"/>
    <col min="11" max="12" width="12.5703125" style="2" customWidth="1"/>
    <col min="13" max="16384" width="11.42578125" style="2"/>
  </cols>
  <sheetData>
    <row r="1" spans="1:14" ht="14.25" x14ac:dyDescent="0.2">
      <c r="A1" s="1" t="s">
        <v>36</v>
      </c>
    </row>
    <row r="2" spans="1:14" s="4" customFormat="1" x14ac:dyDescent="0.2">
      <c r="A2" s="3" t="s">
        <v>53</v>
      </c>
    </row>
    <row r="3" spans="1:14" ht="13.5" thickBot="1" x14ac:dyDescent="0.25">
      <c r="A3" s="5"/>
    </row>
    <row r="4" spans="1:14" ht="12.75" customHeight="1" x14ac:dyDescent="0.2">
      <c r="A4" s="99" t="s">
        <v>2</v>
      </c>
      <c r="B4" s="95" t="s">
        <v>3</v>
      </c>
      <c r="C4" s="95"/>
      <c r="D4" s="6"/>
      <c r="E4" s="95" t="s">
        <v>4</v>
      </c>
      <c r="F4" s="95"/>
      <c r="G4" s="6"/>
      <c r="H4" s="95" t="s">
        <v>5</v>
      </c>
      <c r="I4" s="95"/>
      <c r="J4" s="6"/>
      <c r="K4" s="95" t="s">
        <v>6</v>
      </c>
      <c r="L4" s="95"/>
    </row>
    <row r="5" spans="1:14" ht="13.5" thickBot="1" x14ac:dyDescent="0.25">
      <c r="A5" s="100"/>
      <c r="B5" s="26" t="s">
        <v>7</v>
      </c>
      <c r="C5" s="26" t="s">
        <v>8</v>
      </c>
      <c r="D5" s="42"/>
      <c r="E5" s="26" t="s">
        <v>7</v>
      </c>
      <c r="F5" s="26" t="s">
        <v>8</v>
      </c>
      <c r="G5" s="42"/>
      <c r="H5" s="26" t="s">
        <v>7</v>
      </c>
      <c r="I5" s="26" t="s">
        <v>8</v>
      </c>
      <c r="J5" s="42"/>
      <c r="K5" s="26" t="s">
        <v>7</v>
      </c>
      <c r="L5" s="26" t="s">
        <v>8</v>
      </c>
    </row>
    <row r="6" spans="1:14" ht="8.25" customHeight="1" x14ac:dyDescent="0.2">
      <c r="K6" s="27"/>
      <c r="L6" s="27"/>
    </row>
    <row r="7" spans="1:14" ht="18" customHeight="1" x14ac:dyDescent="0.2">
      <c r="A7" s="28" t="s">
        <v>9</v>
      </c>
      <c r="B7" s="43">
        <v>4293571</v>
      </c>
      <c r="C7" s="43">
        <v>3125012</v>
      </c>
      <c r="D7" s="43"/>
      <c r="E7" s="43">
        <v>225743686</v>
      </c>
      <c r="F7" s="43">
        <v>42768551</v>
      </c>
      <c r="G7" s="43"/>
      <c r="H7" s="43">
        <v>19739816</v>
      </c>
      <c r="I7" s="43">
        <v>15512800</v>
      </c>
      <c r="J7" s="43"/>
      <c r="K7" s="43">
        <v>7262820</v>
      </c>
      <c r="L7" s="43">
        <v>6573803</v>
      </c>
      <c r="M7" s="39"/>
      <c r="N7" s="39"/>
    </row>
    <row r="8" spans="1:14" ht="4.5" customHeight="1" x14ac:dyDescent="0.2">
      <c r="A8" s="28"/>
      <c r="B8" s="23"/>
      <c r="C8" s="23"/>
      <c r="D8" s="23"/>
      <c r="E8" s="23"/>
      <c r="F8" s="23"/>
      <c r="G8" s="23"/>
      <c r="H8" s="23"/>
      <c r="I8" s="23"/>
      <c r="J8" s="23"/>
      <c r="K8" s="40"/>
      <c r="L8" s="40"/>
      <c r="M8" s="39"/>
      <c r="N8" s="39"/>
    </row>
    <row r="9" spans="1:14" ht="22.5" customHeight="1" x14ac:dyDescent="0.2">
      <c r="A9" s="31" t="s">
        <v>10</v>
      </c>
      <c r="B9" s="44">
        <v>918439</v>
      </c>
      <c r="C9" s="44">
        <v>618870</v>
      </c>
      <c r="D9" s="44"/>
      <c r="E9" s="44">
        <v>64771926</v>
      </c>
      <c r="F9" s="44">
        <v>11707600</v>
      </c>
      <c r="G9" s="44"/>
      <c r="H9" s="44">
        <v>4522635</v>
      </c>
      <c r="I9" s="44">
        <v>3414744</v>
      </c>
      <c r="J9" s="44"/>
      <c r="K9" s="44">
        <v>1375335</v>
      </c>
      <c r="L9" s="44">
        <v>1214528</v>
      </c>
      <c r="M9" s="39"/>
      <c r="N9" s="39"/>
    </row>
    <row r="10" spans="1:14" ht="5.25" customHeight="1" x14ac:dyDescent="0.2">
      <c r="A10" s="33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9"/>
      <c r="N10" s="39"/>
    </row>
    <row r="11" spans="1:14" ht="18" customHeight="1" x14ac:dyDescent="0.2">
      <c r="A11" s="33" t="s">
        <v>27</v>
      </c>
      <c r="B11" s="44">
        <v>892747</v>
      </c>
      <c r="C11" s="44">
        <v>593221</v>
      </c>
      <c r="D11" s="44"/>
      <c r="E11" s="44">
        <v>59508941</v>
      </c>
      <c r="F11" s="44">
        <v>10597203</v>
      </c>
      <c r="G11" s="44"/>
      <c r="H11" s="44">
        <v>4039699</v>
      </c>
      <c r="I11" s="44">
        <v>3041903</v>
      </c>
      <c r="J11" s="44"/>
      <c r="K11" s="44">
        <v>1244115</v>
      </c>
      <c r="L11" s="44">
        <v>1095255</v>
      </c>
      <c r="M11" s="39"/>
      <c r="N11" s="39"/>
    </row>
    <row r="12" spans="1:14" ht="18" customHeight="1" x14ac:dyDescent="0.2">
      <c r="A12" s="33" t="s">
        <v>38</v>
      </c>
      <c r="B12" s="45" t="s">
        <v>48</v>
      </c>
      <c r="C12" s="45" t="s">
        <v>48</v>
      </c>
      <c r="D12" s="44"/>
      <c r="E12" s="44">
        <v>4238406</v>
      </c>
      <c r="F12" s="44">
        <v>781212</v>
      </c>
      <c r="G12" s="44"/>
      <c r="H12" s="44">
        <v>290732</v>
      </c>
      <c r="I12" s="44">
        <v>222279</v>
      </c>
      <c r="J12" s="44"/>
      <c r="K12" s="44">
        <v>76038</v>
      </c>
      <c r="L12" s="44">
        <v>74168</v>
      </c>
      <c r="M12" s="39"/>
      <c r="N12" s="39"/>
    </row>
    <row r="13" spans="1:14" ht="18" customHeight="1" x14ac:dyDescent="0.2">
      <c r="A13" s="33" t="s">
        <v>39</v>
      </c>
      <c r="B13" s="44">
        <v>25692</v>
      </c>
      <c r="C13" s="44">
        <v>25649</v>
      </c>
      <c r="D13" s="44"/>
      <c r="E13" s="44">
        <v>1024579</v>
      </c>
      <c r="F13" s="44">
        <v>329185</v>
      </c>
      <c r="G13" s="44"/>
      <c r="H13" s="44">
        <v>192204</v>
      </c>
      <c r="I13" s="44">
        <v>150562</v>
      </c>
      <c r="J13" s="44"/>
      <c r="K13" s="44">
        <v>55182</v>
      </c>
      <c r="L13" s="44">
        <v>45105</v>
      </c>
      <c r="M13" s="39"/>
      <c r="N13" s="39"/>
    </row>
    <row r="14" spans="1:14" ht="5.25" customHeight="1" x14ac:dyDescent="0.2">
      <c r="A14" s="3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39"/>
      <c r="N14" s="39"/>
    </row>
    <row r="15" spans="1:14" ht="23.25" customHeight="1" x14ac:dyDescent="0.2">
      <c r="A15" s="31" t="s">
        <v>14</v>
      </c>
      <c r="B15" s="44">
        <v>3375132</v>
      </c>
      <c r="C15" s="44">
        <v>2506142</v>
      </c>
      <c r="D15" s="44"/>
      <c r="E15" s="44">
        <v>160971760</v>
      </c>
      <c r="F15" s="44">
        <v>31060951</v>
      </c>
      <c r="G15" s="44"/>
      <c r="H15" s="44">
        <v>15217181</v>
      </c>
      <c r="I15" s="44">
        <v>12098056</v>
      </c>
      <c r="J15" s="44"/>
      <c r="K15" s="44">
        <v>5887485</v>
      </c>
      <c r="L15" s="44">
        <v>5359275</v>
      </c>
      <c r="M15" s="39"/>
      <c r="N15" s="39"/>
    </row>
    <row r="16" spans="1:14" ht="4.5" customHeight="1" x14ac:dyDescent="0.2">
      <c r="A16" s="3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39"/>
      <c r="N16" s="39"/>
    </row>
    <row r="17" spans="1:14" ht="18" customHeight="1" x14ac:dyDescent="0.2">
      <c r="A17" s="33" t="s">
        <v>31</v>
      </c>
      <c r="B17" s="44">
        <v>2610604</v>
      </c>
      <c r="C17" s="44">
        <v>1815679</v>
      </c>
      <c r="D17" s="44"/>
      <c r="E17" s="44">
        <v>119730310</v>
      </c>
      <c r="F17" s="44">
        <v>24676724</v>
      </c>
      <c r="G17" s="44"/>
      <c r="H17" s="44">
        <v>11069603</v>
      </c>
      <c r="I17" s="44">
        <v>9290550</v>
      </c>
      <c r="J17" s="44"/>
      <c r="K17" s="44">
        <v>4007675</v>
      </c>
      <c r="L17" s="44">
        <v>3751861</v>
      </c>
      <c r="M17" s="39"/>
      <c r="N17" s="39"/>
    </row>
    <row r="18" spans="1:14" ht="18" customHeight="1" x14ac:dyDescent="0.2">
      <c r="A18" s="33" t="s">
        <v>16</v>
      </c>
      <c r="B18" s="44">
        <v>533557</v>
      </c>
      <c r="C18" s="44">
        <v>483086</v>
      </c>
      <c r="D18" s="44"/>
      <c r="E18" s="44">
        <v>26369613</v>
      </c>
      <c r="F18" s="44">
        <v>3889691</v>
      </c>
      <c r="G18" s="44"/>
      <c r="H18" s="44">
        <v>2135566</v>
      </c>
      <c r="I18" s="44">
        <v>1700696</v>
      </c>
      <c r="J18" s="44"/>
      <c r="K18" s="44">
        <v>1158025</v>
      </c>
      <c r="L18" s="44">
        <v>1121275</v>
      </c>
      <c r="M18" s="39"/>
      <c r="N18" s="39"/>
    </row>
    <row r="19" spans="1:14" ht="18" customHeight="1" x14ac:dyDescent="0.2">
      <c r="A19" s="33" t="s">
        <v>17</v>
      </c>
      <c r="B19" s="44">
        <v>91448</v>
      </c>
      <c r="C19" s="44">
        <v>82767</v>
      </c>
      <c r="D19" s="44"/>
      <c r="E19" s="44">
        <v>3938232</v>
      </c>
      <c r="F19" s="44">
        <v>824140</v>
      </c>
      <c r="G19" s="44"/>
      <c r="H19" s="44">
        <v>421190</v>
      </c>
      <c r="I19" s="44">
        <v>334697</v>
      </c>
      <c r="J19" s="44"/>
      <c r="K19" s="44">
        <v>0</v>
      </c>
      <c r="L19" s="44">
        <v>0</v>
      </c>
      <c r="M19" s="39"/>
      <c r="N19" s="39"/>
    </row>
    <row r="20" spans="1:14" ht="18" customHeight="1" x14ac:dyDescent="0.2">
      <c r="A20" s="33" t="s">
        <v>40</v>
      </c>
      <c r="B20" s="44">
        <v>40194</v>
      </c>
      <c r="C20" s="44">
        <v>40111</v>
      </c>
      <c r="D20" s="44"/>
      <c r="E20" s="44">
        <v>2601323</v>
      </c>
      <c r="F20" s="44">
        <v>514004</v>
      </c>
      <c r="G20" s="44"/>
      <c r="H20" s="44">
        <v>392895</v>
      </c>
      <c r="I20" s="44">
        <v>277859</v>
      </c>
      <c r="J20" s="44"/>
      <c r="K20" s="44">
        <v>313876</v>
      </c>
      <c r="L20" s="44">
        <v>201194</v>
      </c>
      <c r="M20" s="39"/>
      <c r="N20" s="39"/>
    </row>
    <row r="21" spans="1:14" ht="18" customHeight="1" x14ac:dyDescent="0.2">
      <c r="A21" s="33" t="s">
        <v>41</v>
      </c>
      <c r="B21" s="44">
        <v>14831</v>
      </c>
      <c r="C21" s="44">
        <v>13651</v>
      </c>
      <c r="D21" s="44"/>
      <c r="E21" s="44">
        <v>1223993</v>
      </c>
      <c r="F21" s="44">
        <v>217290</v>
      </c>
      <c r="G21" s="44"/>
      <c r="H21" s="44">
        <v>266617</v>
      </c>
      <c r="I21" s="44">
        <v>105248</v>
      </c>
      <c r="J21" s="44"/>
      <c r="K21" s="44">
        <v>151447</v>
      </c>
      <c r="L21" s="44">
        <v>51248</v>
      </c>
      <c r="M21" s="39"/>
      <c r="N21" s="39"/>
    </row>
    <row r="22" spans="1:14" ht="18" customHeight="1" x14ac:dyDescent="0.2">
      <c r="A22" s="33" t="s">
        <v>42</v>
      </c>
      <c r="B22" s="44">
        <v>84498</v>
      </c>
      <c r="C22" s="44">
        <v>70848</v>
      </c>
      <c r="D22" s="44"/>
      <c r="E22" s="44">
        <v>7108289</v>
      </c>
      <c r="F22" s="44">
        <v>939102</v>
      </c>
      <c r="G22" s="44"/>
      <c r="H22" s="44">
        <v>931310</v>
      </c>
      <c r="I22" s="44">
        <v>389006</v>
      </c>
      <c r="J22" s="44"/>
      <c r="K22" s="44">
        <v>256462</v>
      </c>
      <c r="L22" s="44">
        <v>233697</v>
      </c>
      <c r="M22" s="39"/>
      <c r="N22" s="39"/>
    </row>
    <row r="23" spans="1:14" ht="4.5" customHeight="1" thickBot="1" x14ac:dyDescent="0.25">
      <c r="A23" s="15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4" ht="5.0999999999999996" customHeight="1" x14ac:dyDescent="0.2">
      <c r="A24" s="10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4" ht="14.25" customHeight="1" x14ac:dyDescent="0.2">
      <c r="A25" s="96" t="s">
        <v>43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</row>
    <row r="26" spans="1:14" ht="13.5" customHeight="1" x14ac:dyDescent="0.2">
      <c r="A26" s="21" t="s">
        <v>50</v>
      </c>
      <c r="B26" s="34"/>
      <c r="C26" s="23"/>
      <c r="D26" s="23"/>
      <c r="E26" s="23"/>
      <c r="F26" s="23"/>
      <c r="G26" s="23"/>
      <c r="H26" s="23"/>
    </row>
    <row r="27" spans="1:14" x14ac:dyDescent="0.2">
      <c r="A27" s="35" t="s">
        <v>45</v>
      </c>
      <c r="B27" s="36"/>
      <c r="C27" s="36"/>
      <c r="D27" s="36"/>
      <c r="E27" s="36"/>
      <c r="F27" s="36"/>
      <c r="G27" s="36"/>
      <c r="H27" s="36"/>
    </row>
    <row r="28" spans="1:14" x14ac:dyDescent="0.2">
      <c r="A28" s="37" t="s">
        <v>51</v>
      </c>
    </row>
    <row r="29" spans="1:14" x14ac:dyDescent="0.2">
      <c r="A29" s="98" t="s">
        <v>54</v>
      </c>
      <c r="B29" s="98"/>
      <c r="C29" s="98"/>
      <c r="D29" s="98"/>
      <c r="E29" s="98"/>
      <c r="F29" s="98"/>
      <c r="G29" s="98"/>
      <c r="H29" s="98"/>
    </row>
    <row r="30" spans="1:14" x14ac:dyDescent="0.2">
      <c r="A30" s="21"/>
    </row>
    <row r="31" spans="1:14" x14ac:dyDescent="0.2">
      <c r="A31" s="25"/>
    </row>
    <row r="32" spans="1:14" x14ac:dyDescent="0.2">
      <c r="A32" s="21"/>
    </row>
  </sheetData>
  <mergeCells count="7">
    <mergeCell ref="K4:L4"/>
    <mergeCell ref="A25:N25"/>
    <mergeCell ref="A29:H29"/>
    <mergeCell ref="A4:A5"/>
    <mergeCell ref="B4:C4"/>
    <mergeCell ref="E4:F4"/>
    <mergeCell ref="H4:I4"/>
  </mergeCells>
  <phoneticPr fontId="2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/>
  </sheetViews>
  <sheetFormatPr baseColWidth="10" defaultRowHeight="12.75" x14ac:dyDescent="0.2"/>
  <cols>
    <col min="1" max="1" width="15.7109375" style="2" customWidth="1"/>
    <col min="2" max="9" width="12.5703125" style="2" customWidth="1"/>
    <col min="10" max="16384" width="11.42578125" style="2"/>
  </cols>
  <sheetData>
    <row r="1" spans="1:11" ht="14.25" x14ac:dyDescent="0.2">
      <c r="A1" s="1" t="s">
        <v>36</v>
      </c>
    </row>
    <row r="2" spans="1:11" s="4" customFormat="1" x14ac:dyDescent="0.2">
      <c r="A2" s="3" t="s">
        <v>47</v>
      </c>
    </row>
    <row r="3" spans="1:11" x14ac:dyDescent="0.2">
      <c r="A3" s="5"/>
    </row>
    <row r="4" spans="1:11" ht="13.5" thickBot="1" x14ac:dyDescent="0.25">
      <c r="A4" s="5"/>
    </row>
    <row r="5" spans="1:11" ht="12.75" customHeight="1" x14ac:dyDescent="0.2">
      <c r="A5" s="101" t="s">
        <v>2</v>
      </c>
      <c r="B5" s="95" t="s">
        <v>3</v>
      </c>
      <c r="C5" s="95"/>
      <c r="D5" s="95" t="s">
        <v>4</v>
      </c>
      <c r="E5" s="95"/>
      <c r="F5" s="95" t="s">
        <v>5</v>
      </c>
      <c r="G5" s="95"/>
      <c r="H5" s="95" t="s">
        <v>6</v>
      </c>
      <c r="I5" s="95"/>
    </row>
    <row r="6" spans="1:11" ht="13.5" thickBot="1" x14ac:dyDescent="0.25">
      <c r="A6" s="102"/>
      <c r="B6" s="26" t="s">
        <v>7</v>
      </c>
      <c r="C6" s="26" t="s">
        <v>8</v>
      </c>
      <c r="D6" s="26" t="s">
        <v>7</v>
      </c>
      <c r="E6" s="26" t="s">
        <v>8</v>
      </c>
      <c r="F6" s="26" t="s">
        <v>7</v>
      </c>
      <c r="G6" s="26" t="s">
        <v>8</v>
      </c>
      <c r="H6" s="26" t="s">
        <v>7</v>
      </c>
      <c r="I6" s="26" t="s">
        <v>8</v>
      </c>
    </row>
    <row r="7" spans="1:11" ht="8.25" customHeight="1" x14ac:dyDescent="0.2">
      <c r="H7" s="27"/>
      <c r="I7" s="27"/>
    </row>
    <row r="8" spans="1:11" ht="18" customHeight="1" x14ac:dyDescent="0.2">
      <c r="A8" s="28" t="s">
        <v>9</v>
      </c>
      <c r="B8" s="22">
        <v>4062888</v>
      </c>
      <c r="C8" s="22">
        <v>2973956</v>
      </c>
      <c r="D8" s="22">
        <v>206724185</v>
      </c>
      <c r="E8" s="22">
        <v>40511910</v>
      </c>
      <c r="F8" s="22">
        <v>18773967</v>
      </c>
      <c r="G8" s="22">
        <v>15050108</v>
      </c>
      <c r="H8" s="38">
        <v>6679280</v>
      </c>
      <c r="I8" s="38">
        <v>6119909</v>
      </c>
      <c r="J8" s="39"/>
      <c r="K8" s="39"/>
    </row>
    <row r="9" spans="1:11" ht="9.75" customHeight="1" x14ac:dyDescent="0.2">
      <c r="A9" s="28"/>
      <c r="B9" s="23"/>
      <c r="C9" s="23"/>
      <c r="D9" s="23"/>
      <c r="E9" s="23"/>
      <c r="F9" s="23"/>
      <c r="G9" s="23"/>
      <c r="H9" s="40"/>
      <c r="I9" s="40"/>
      <c r="J9" s="39"/>
      <c r="K9" s="39"/>
    </row>
    <row r="10" spans="1:11" ht="22.5" customHeight="1" x14ac:dyDescent="0.2">
      <c r="A10" s="31" t="s">
        <v>10</v>
      </c>
      <c r="B10" s="34">
        <v>816025</v>
      </c>
      <c r="C10" s="34">
        <v>507536</v>
      </c>
      <c r="D10" s="34">
        <v>57925541</v>
      </c>
      <c r="E10" s="34">
        <v>10787643</v>
      </c>
      <c r="F10" s="34">
        <v>4215885</v>
      </c>
      <c r="G10" s="34">
        <v>3143629</v>
      </c>
      <c r="H10" s="40">
        <v>1158680</v>
      </c>
      <c r="I10" s="40">
        <v>1032387</v>
      </c>
      <c r="J10" s="39"/>
      <c r="K10" s="39"/>
    </row>
    <row r="11" spans="1:11" ht="18" customHeight="1" x14ac:dyDescent="0.2">
      <c r="A11" s="33"/>
      <c r="B11" s="34"/>
      <c r="C11" s="34"/>
      <c r="D11" s="34"/>
      <c r="E11" s="34"/>
      <c r="F11" s="34"/>
      <c r="G11" s="34"/>
      <c r="H11" s="40"/>
      <c r="I11" s="40"/>
      <c r="J11" s="39"/>
      <c r="K11" s="39"/>
    </row>
    <row r="12" spans="1:11" ht="18" customHeight="1" x14ac:dyDescent="0.2">
      <c r="A12" s="33" t="s">
        <v>27</v>
      </c>
      <c r="B12" s="34">
        <v>786688</v>
      </c>
      <c r="C12" s="34">
        <v>478341</v>
      </c>
      <c r="D12" s="34">
        <v>52138637</v>
      </c>
      <c r="E12" s="34">
        <v>9607694</v>
      </c>
      <c r="F12" s="34">
        <v>3711823</v>
      </c>
      <c r="G12" s="34">
        <v>2749128</v>
      </c>
      <c r="H12" s="40">
        <v>1055618</v>
      </c>
      <c r="I12" s="40">
        <v>942913</v>
      </c>
      <c r="J12" s="39"/>
      <c r="K12" s="39"/>
    </row>
    <row r="13" spans="1:11" ht="18" customHeight="1" x14ac:dyDescent="0.2">
      <c r="A13" s="33" t="s">
        <v>38</v>
      </c>
      <c r="B13" s="34" t="s">
        <v>48</v>
      </c>
      <c r="C13" s="34" t="s">
        <v>48</v>
      </c>
      <c r="D13" s="34">
        <v>3887480</v>
      </c>
      <c r="E13" s="34">
        <v>739243</v>
      </c>
      <c r="F13" s="34">
        <v>301317</v>
      </c>
      <c r="G13" s="34">
        <v>229907</v>
      </c>
      <c r="H13" s="40">
        <v>80032</v>
      </c>
      <c r="I13" s="40">
        <v>78815</v>
      </c>
      <c r="J13" s="39"/>
      <c r="K13" s="39"/>
    </row>
    <row r="14" spans="1:11" ht="18" customHeight="1" x14ac:dyDescent="0.2">
      <c r="A14" s="33" t="s">
        <v>39</v>
      </c>
      <c r="B14" s="34">
        <v>29337</v>
      </c>
      <c r="C14" s="34">
        <v>29195</v>
      </c>
      <c r="D14" s="34">
        <v>1899424</v>
      </c>
      <c r="E14" s="34">
        <v>440706</v>
      </c>
      <c r="F14" s="34">
        <v>202745</v>
      </c>
      <c r="G14" s="34">
        <v>164594</v>
      </c>
      <c r="H14" s="40">
        <v>23030</v>
      </c>
      <c r="I14" s="40">
        <v>10659</v>
      </c>
      <c r="J14" s="39"/>
      <c r="K14" s="39"/>
    </row>
    <row r="15" spans="1:11" ht="9.75" customHeight="1" x14ac:dyDescent="0.2">
      <c r="A15" s="33"/>
      <c r="B15" s="34"/>
      <c r="C15" s="34"/>
      <c r="D15" s="34"/>
      <c r="E15" s="34"/>
      <c r="F15" s="34"/>
      <c r="G15" s="34"/>
      <c r="H15" s="34"/>
      <c r="I15" s="34"/>
      <c r="J15" s="39"/>
      <c r="K15" s="39"/>
    </row>
    <row r="16" spans="1:11" ht="23.25" customHeight="1" x14ac:dyDescent="0.2">
      <c r="A16" s="31" t="s">
        <v>14</v>
      </c>
      <c r="B16" s="34">
        <v>3246863</v>
      </c>
      <c r="C16" s="34">
        <v>2466420</v>
      </c>
      <c r="D16" s="34">
        <v>148798644</v>
      </c>
      <c r="E16" s="34">
        <v>29724267</v>
      </c>
      <c r="F16" s="34">
        <v>14558082</v>
      </c>
      <c r="G16" s="34">
        <v>11906479</v>
      </c>
      <c r="H16" s="40">
        <v>5520600</v>
      </c>
      <c r="I16" s="40">
        <v>5087522</v>
      </c>
      <c r="J16" s="39"/>
      <c r="K16" s="39"/>
    </row>
    <row r="17" spans="1:11" ht="18" customHeight="1" x14ac:dyDescent="0.2">
      <c r="A17" s="33"/>
      <c r="B17" s="34"/>
      <c r="C17" s="34"/>
      <c r="D17" s="34"/>
      <c r="E17" s="34"/>
      <c r="F17" s="34"/>
      <c r="G17" s="34"/>
      <c r="H17" s="41"/>
      <c r="I17" s="41"/>
      <c r="J17" s="39"/>
      <c r="K17" s="39"/>
    </row>
    <row r="18" spans="1:11" ht="18" customHeight="1" x14ac:dyDescent="0.2">
      <c r="A18" s="33" t="s">
        <v>31</v>
      </c>
      <c r="B18" s="34">
        <v>2541160</v>
      </c>
      <c r="C18" s="34">
        <v>1819080</v>
      </c>
      <c r="D18" s="34">
        <v>109986495</v>
      </c>
      <c r="E18" s="34">
        <v>23727010</v>
      </c>
      <c r="F18" s="34">
        <v>10970117</v>
      </c>
      <c r="G18" s="34">
        <v>9181204</v>
      </c>
      <c r="H18" s="40">
        <v>3941914</v>
      </c>
      <c r="I18" s="40">
        <v>3664254</v>
      </c>
      <c r="J18" s="39"/>
      <c r="K18" s="39"/>
    </row>
    <row r="19" spans="1:11" ht="18" customHeight="1" x14ac:dyDescent="0.2">
      <c r="A19" s="33" t="s">
        <v>16</v>
      </c>
      <c r="B19" s="34">
        <v>515762</v>
      </c>
      <c r="C19" s="34">
        <v>468173</v>
      </c>
      <c r="D19" s="34">
        <v>24788643</v>
      </c>
      <c r="E19" s="34">
        <v>3695498</v>
      </c>
      <c r="F19" s="34">
        <v>2079031</v>
      </c>
      <c r="G19" s="34">
        <v>1670896</v>
      </c>
      <c r="H19" s="40">
        <v>1109023</v>
      </c>
      <c r="I19" s="40">
        <v>1074758</v>
      </c>
      <c r="J19" s="39"/>
      <c r="K19" s="39"/>
    </row>
    <row r="20" spans="1:11" ht="18" customHeight="1" x14ac:dyDescent="0.2">
      <c r="A20" s="33" t="s">
        <v>17</v>
      </c>
      <c r="B20" s="34">
        <v>94634</v>
      </c>
      <c r="C20" s="34">
        <v>85326</v>
      </c>
      <c r="D20" s="34">
        <v>3928242</v>
      </c>
      <c r="E20" s="34">
        <v>799716</v>
      </c>
      <c r="F20" s="34">
        <v>551496</v>
      </c>
      <c r="G20" s="34">
        <v>427932</v>
      </c>
      <c r="H20" s="41" t="s">
        <v>49</v>
      </c>
      <c r="I20" s="41" t="s">
        <v>49</v>
      </c>
      <c r="J20" s="39"/>
      <c r="K20" s="39"/>
    </row>
    <row r="21" spans="1:11" ht="18" customHeight="1" x14ac:dyDescent="0.2">
      <c r="A21" s="33" t="s">
        <v>40</v>
      </c>
      <c r="B21" s="34">
        <v>37849</v>
      </c>
      <c r="C21" s="34">
        <v>37767</v>
      </c>
      <c r="D21" s="34">
        <v>2881899</v>
      </c>
      <c r="E21" s="34">
        <v>566589</v>
      </c>
      <c r="F21" s="34">
        <v>394667</v>
      </c>
      <c r="G21" s="34">
        <v>277894</v>
      </c>
      <c r="H21" s="40">
        <v>131451</v>
      </c>
      <c r="I21" s="40">
        <v>121965</v>
      </c>
      <c r="J21" s="39"/>
      <c r="K21" s="39"/>
    </row>
    <row r="22" spans="1:11" ht="18" customHeight="1" x14ac:dyDescent="0.2">
      <c r="A22" s="33" t="s">
        <v>41</v>
      </c>
      <c r="B22" s="34">
        <v>14680</v>
      </c>
      <c r="C22" s="34">
        <v>13510</v>
      </c>
      <c r="D22" s="34">
        <v>1211858</v>
      </c>
      <c r="E22" s="34">
        <v>215122</v>
      </c>
      <c r="F22" s="34">
        <v>263960</v>
      </c>
      <c r="G22" s="34">
        <v>102800</v>
      </c>
      <c r="H22" s="40">
        <v>149925</v>
      </c>
      <c r="I22" s="40">
        <v>50779</v>
      </c>
      <c r="J22" s="39"/>
      <c r="K22" s="39"/>
    </row>
    <row r="23" spans="1:11" ht="18" customHeight="1" x14ac:dyDescent="0.2">
      <c r="A23" s="33" t="s">
        <v>42</v>
      </c>
      <c r="B23" s="34">
        <v>42778</v>
      </c>
      <c r="C23" s="34">
        <v>42564</v>
      </c>
      <c r="D23" s="34">
        <v>6001507</v>
      </c>
      <c r="E23" s="34">
        <v>720332</v>
      </c>
      <c r="F23" s="34">
        <v>298811</v>
      </c>
      <c r="G23" s="34">
        <v>245753</v>
      </c>
      <c r="H23" s="40">
        <v>188287</v>
      </c>
      <c r="I23" s="40">
        <v>175766</v>
      </c>
      <c r="J23" s="39"/>
      <c r="K23" s="39"/>
    </row>
    <row r="24" spans="1:11" ht="18" customHeight="1" thickBot="1" x14ac:dyDescent="0.25">
      <c r="A24" s="15"/>
      <c r="B24" s="24"/>
      <c r="C24" s="24"/>
      <c r="D24" s="24"/>
      <c r="E24" s="24"/>
      <c r="F24" s="24"/>
      <c r="G24" s="24"/>
      <c r="H24" s="24"/>
      <c r="I24" s="24"/>
    </row>
    <row r="25" spans="1:11" ht="5.0999999999999996" customHeight="1" x14ac:dyDescent="0.2">
      <c r="A25" s="10"/>
      <c r="B25" s="23"/>
      <c r="C25" s="23"/>
      <c r="D25" s="23"/>
      <c r="E25" s="23"/>
      <c r="F25" s="23"/>
      <c r="G25" s="23"/>
      <c r="H25" s="23"/>
      <c r="I25" s="23"/>
    </row>
    <row r="26" spans="1:11" ht="14.25" customHeight="1" x14ac:dyDescent="0.2">
      <c r="A26" s="96" t="s">
        <v>43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ht="13.5" customHeight="1" x14ac:dyDescent="0.2">
      <c r="A27" s="21" t="s">
        <v>50</v>
      </c>
      <c r="B27" s="34"/>
      <c r="C27" s="23"/>
      <c r="D27" s="23"/>
      <c r="E27" s="23"/>
      <c r="F27" s="23"/>
    </row>
    <row r="28" spans="1:11" x14ac:dyDescent="0.2">
      <c r="A28" s="35" t="s">
        <v>45</v>
      </c>
      <c r="B28" s="36"/>
      <c r="C28" s="36"/>
      <c r="D28" s="36"/>
      <c r="E28" s="36"/>
      <c r="F28" s="36"/>
    </row>
    <row r="29" spans="1:11" x14ac:dyDescent="0.2">
      <c r="A29" s="37" t="s">
        <v>51</v>
      </c>
    </row>
    <row r="30" spans="1:11" x14ac:dyDescent="0.2">
      <c r="A30" s="98" t="s">
        <v>52</v>
      </c>
      <c r="B30" s="98"/>
      <c r="C30" s="98"/>
      <c r="D30" s="98"/>
      <c r="E30" s="98"/>
      <c r="F30" s="98"/>
    </row>
    <row r="31" spans="1:11" x14ac:dyDescent="0.2">
      <c r="A31" s="21"/>
    </row>
    <row r="32" spans="1:11" x14ac:dyDescent="0.2">
      <c r="A32" s="25"/>
    </row>
    <row r="33" spans="1:1" x14ac:dyDescent="0.2">
      <c r="A33" s="21"/>
    </row>
  </sheetData>
  <mergeCells count="7">
    <mergeCell ref="H5:I5"/>
    <mergeCell ref="A26:K26"/>
    <mergeCell ref="A30:F30"/>
    <mergeCell ref="A5:A6"/>
    <mergeCell ref="B5:C5"/>
    <mergeCell ref="D5:E5"/>
    <mergeCell ref="F5:G5"/>
  </mergeCells>
  <phoneticPr fontId="2" type="noConversion"/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workbookViewId="0"/>
  </sheetViews>
  <sheetFormatPr baseColWidth="10" defaultRowHeight="12.75" x14ac:dyDescent="0.2"/>
  <cols>
    <col min="1" max="1" width="15.7109375" style="2" customWidth="1"/>
    <col min="2" max="9" width="12.5703125" style="2" customWidth="1"/>
    <col min="10" max="16384" width="11.42578125" style="2"/>
  </cols>
  <sheetData>
    <row r="1" spans="1:9" ht="14.25" x14ac:dyDescent="0.2">
      <c r="A1" s="1" t="s">
        <v>36</v>
      </c>
    </row>
    <row r="2" spans="1:9" s="4" customFormat="1" x14ac:dyDescent="0.2">
      <c r="A2" s="3" t="s">
        <v>37</v>
      </c>
    </row>
    <row r="3" spans="1:9" x14ac:dyDescent="0.2">
      <c r="A3" s="5"/>
    </row>
    <row r="4" spans="1:9" ht="13.5" thickBot="1" x14ac:dyDescent="0.25">
      <c r="A4" s="5"/>
    </row>
    <row r="5" spans="1:9" ht="12.75" customHeight="1" x14ac:dyDescent="0.2">
      <c r="A5" s="101" t="s">
        <v>2</v>
      </c>
      <c r="B5" s="95" t="s">
        <v>3</v>
      </c>
      <c r="C5" s="95"/>
      <c r="D5" s="95" t="s">
        <v>4</v>
      </c>
      <c r="E5" s="95"/>
      <c r="F5" s="95" t="s">
        <v>5</v>
      </c>
      <c r="G5" s="95"/>
      <c r="H5" s="95" t="s">
        <v>6</v>
      </c>
      <c r="I5" s="95"/>
    </row>
    <row r="6" spans="1:9" ht="13.5" thickBot="1" x14ac:dyDescent="0.25">
      <c r="A6" s="102"/>
      <c r="B6" s="26" t="s">
        <v>7</v>
      </c>
      <c r="C6" s="26" t="s">
        <v>8</v>
      </c>
      <c r="D6" s="26" t="s">
        <v>7</v>
      </c>
      <c r="E6" s="26" t="s">
        <v>8</v>
      </c>
      <c r="F6" s="26" t="s">
        <v>7</v>
      </c>
      <c r="G6" s="26" t="s">
        <v>8</v>
      </c>
      <c r="H6" s="26" t="s">
        <v>7</v>
      </c>
      <c r="I6" s="26" t="s">
        <v>8</v>
      </c>
    </row>
    <row r="7" spans="1:9" ht="8.25" customHeight="1" x14ac:dyDescent="0.2">
      <c r="H7" s="27"/>
      <c r="I7" s="27"/>
    </row>
    <row r="8" spans="1:9" ht="18" customHeight="1" x14ac:dyDescent="0.2">
      <c r="A8" s="28" t="s">
        <v>9</v>
      </c>
      <c r="B8" s="29">
        <v>3812163</v>
      </c>
      <c r="C8" s="29">
        <v>2812663</v>
      </c>
      <c r="D8" s="29">
        <v>194629853</v>
      </c>
      <c r="E8" s="29">
        <v>38970949</v>
      </c>
      <c r="F8" s="29">
        <v>18190662</v>
      </c>
      <c r="G8" s="29">
        <v>14644600</v>
      </c>
      <c r="H8" s="29">
        <v>4335133</v>
      </c>
      <c r="I8" s="29">
        <v>3976674</v>
      </c>
    </row>
    <row r="9" spans="1:9" ht="9.75" customHeight="1" x14ac:dyDescent="0.2">
      <c r="A9" s="28"/>
      <c r="B9" s="30"/>
      <c r="C9" s="30"/>
      <c r="D9" s="30"/>
      <c r="E9" s="30"/>
      <c r="F9" s="30"/>
      <c r="G9" s="30"/>
      <c r="H9" s="30"/>
      <c r="I9" s="30"/>
    </row>
    <row r="10" spans="1:9" ht="22.5" customHeight="1" x14ac:dyDescent="0.2">
      <c r="A10" s="31" t="s">
        <v>10</v>
      </c>
      <c r="B10" s="32">
        <v>711174</v>
      </c>
      <c r="C10" s="32">
        <v>495218</v>
      </c>
      <c r="D10" s="32">
        <v>52295128</v>
      </c>
      <c r="E10" s="32">
        <v>10078989</v>
      </c>
      <c r="F10" s="32">
        <v>3828509</v>
      </c>
      <c r="G10" s="32">
        <v>2864350</v>
      </c>
      <c r="H10" s="32">
        <v>1081751</v>
      </c>
      <c r="I10" s="32">
        <v>963625</v>
      </c>
    </row>
    <row r="11" spans="1:9" ht="18" customHeight="1" x14ac:dyDescent="0.2">
      <c r="A11" s="33"/>
      <c r="B11" s="30"/>
      <c r="C11" s="30"/>
      <c r="D11" s="30"/>
      <c r="E11" s="30"/>
      <c r="F11" s="30"/>
      <c r="G11" s="30"/>
      <c r="H11" s="30"/>
      <c r="I11" s="30"/>
    </row>
    <row r="12" spans="1:9" ht="18" customHeight="1" x14ac:dyDescent="0.2">
      <c r="A12" s="33" t="s">
        <v>27</v>
      </c>
      <c r="B12" s="32">
        <v>705907</v>
      </c>
      <c r="C12" s="32">
        <v>491676</v>
      </c>
      <c r="D12" s="32">
        <v>48142166</v>
      </c>
      <c r="E12" s="32">
        <v>9266424</v>
      </c>
      <c r="F12" s="32">
        <v>3489716</v>
      </c>
      <c r="G12" s="32">
        <v>2601437</v>
      </c>
      <c r="H12" s="32">
        <v>984874</v>
      </c>
      <c r="I12" s="32">
        <v>858209</v>
      </c>
    </row>
    <row r="13" spans="1:9" ht="18" customHeight="1" x14ac:dyDescent="0.2">
      <c r="A13" s="33" t="s">
        <v>38</v>
      </c>
      <c r="B13" s="32" t="s">
        <v>29</v>
      </c>
      <c r="C13" s="32" t="s">
        <v>29</v>
      </c>
      <c r="D13" s="32">
        <v>3677854</v>
      </c>
      <c r="E13" s="32">
        <v>697676</v>
      </c>
      <c r="F13" s="32">
        <v>277845</v>
      </c>
      <c r="G13" s="32">
        <v>211607</v>
      </c>
      <c r="H13" s="32">
        <v>82654</v>
      </c>
      <c r="I13" s="32">
        <v>81438</v>
      </c>
    </row>
    <row r="14" spans="1:9" ht="18" customHeight="1" x14ac:dyDescent="0.2">
      <c r="A14" s="33" t="s">
        <v>39</v>
      </c>
      <c r="B14" s="32">
        <v>5267</v>
      </c>
      <c r="C14" s="32">
        <v>3542</v>
      </c>
      <c r="D14" s="32">
        <v>228207</v>
      </c>
      <c r="E14" s="32">
        <v>67899</v>
      </c>
      <c r="F14" s="32">
        <v>41758</v>
      </c>
      <c r="G14" s="32">
        <v>35023</v>
      </c>
      <c r="H14" s="32">
        <v>5083</v>
      </c>
      <c r="I14" s="32">
        <v>15046</v>
      </c>
    </row>
    <row r="15" spans="1:9" ht="9.75" customHeight="1" x14ac:dyDescent="0.2">
      <c r="A15" s="33"/>
      <c r="B15" s="30"/>
      <c r="C15" s="30"/>
      <c r="D15" s="30"/>
      <c r="E15" s="30"/>
      <c r="F15" s="30"/>
      <c r="G15" s="30"/>
      <c r="H15" s="30"/>
      <c r="I15" s="30"/>
    </row>
    <row r="16" spans="1:9" ht="23.25" customHeight="1" x14ac:dyDescent="0.2">
      <c r="A16" s="31" t="s">
        <v>14</v>
      </c>
      <c r="B16" s="32">
        <v>3100989</v>
      </c>
      <c r="C16" s="32">
        <v>2317445</v>
      </c>
      <c r="D16" s="32">
        <v>142334725</v>
      </c>
      <c r="E16" s="32">
        <v>28891960</v>
      </c>
      <c r="F16" s="32">
        <v>14362153</v>
      </c>
      <c r="G16" s="32">
        <v>11780250</v>
      </c>
      <c r="H16" s="32">
        <v>3253382</v>
      </c>
      <c r="I16" s="32">
        <v>3013049</v>
      </c>
    </row>
    <row r="17" spans="1:11" ht="18" customHeight="1" x14ac:dyDescent="0.2">
      <c r="A17" s="33"/>
      <c r="B17" s="30"/>
      <c r="C17" s="30"/>
      <c r="D17" s="30"/>
      <c r="E17" s="30"/>
      <c r="F17" s="30"/>
      <c r="G17" s="30"/>
      <c r="H17" s="30"/>
      <c r="I17" s="30"/>
    </row>
    <row r="18" spans="1:11" ht="18" customHeight="1" x14ac:dyDescent="0.2">
      <c r="A18" s="33" t="s">
        <v>31</v>
      </c>
      <c r="B18" s="32">
        <v>2354198</v>
      </c>
      <c r="C18" s="32">
        <v>1643836</v>
      </c>
      <c r="D18" s="32">
        <v>104784247</v>
      </c>
      <c r="E18" s="32">
        <v>22972600</v>
      </c>
      <c r="F18" s="32">
        <v>10845658</v>
      </c>
      <c r="G18" s="32">
        <v>9178999</v>
      </c>
      <c r="H18" s="32">
        <v>1515695</v>
      </c>
      <c r="I18" s="32">
        <v>1502864</v>
      </c>
    </row>
    <row r="19" spans="1:11" ht="18" customHeight="1" x14ac:dyDescent="0.2">
      <c r="A19" s="33" t="s">
        <v>16</v>
      </c>
      <c r="B19" s="32">
        <v>520996</v>
      </c>
      <c r="C19" s="32">
        <v>477487</v>
      </c>
      <c r="D19" s="32">
        <v>23372286</v>
      </c>
      <c r="E19" s="32">
        <v>3610482</v>
      </c>
      <c r="F19" s="32">
        <v>2044127</v>
      </c>
      <c r="G19" s="32">
        <v>1621807</v>
      </c>
      <c r="H19" s="32">
        <v>1075773</v>
      </c>
      <c r="I19" s="32">
        <v>1045705</v>
      </c>
    </row>
    <row r="20" spans="1:11" ht="18" customHeight="1" x14ac:dyDescent="0.2">
      <c r="A20" s="33" t="s">
        <v>17</v>
      </c>
      <c r="B20" s="32">
        <v>98890</v>
      </c>
      <c r="C20" s="32">
        <v>91129</v>
      </c>
      <c r="D20" s="32">
        <v>3592905</v>
      </c>
      <c r="E20" s="32">
        <v>794179</v>
      </c>
      <c r="F20" s="32">
        <v>491131</v>
      </c>
      <c r="G20" s="32">
        <v>408233</v>
      </c>
      <c r="H20" s="32">
        <v>0</v>
      </c>
      <c r="I20" s="32">
        <v>0</v>
      </c>
    </row>
    <row r="21" spans="1:11" ht="18" customHeight="1" x14ac:dyDescent="0.2">
      <c r="A21" s="33" t="s">
        <v>40</v>
      </c>
      <c r="B21" s="32">
        <v>64606</v>
      </c>
      <c r="C21" s="32">
        <v>64606</v>
      </c>
      <c r="D21" s="32">
        <v>2740750</v>
      </c>
      <c r="E21" s="32">
        <v>554564</v>
      </c>
      <c r="F21" s="32">
        <v>380076</v>
      </c>
      <c r="G21" s="32">
        <v>235913</v>
      </c>
      <c r="H21" s="32">
        <v>259487</v>
      </c>
      <c r="I21" s="32">
        <v>259487</v>
      </c>
    </row>
    <row r="22" spans="1:11" ht="18" customHeight="1" x14ac:dyDescent="0.2">
      <c r="A22" s="33" t="s">
        <v>41</v>
      </c>
      <c r="B22" s="32">
        <v>16910</v>
      </c>
      <c r="C22" s="32">
        <v>10828</v>
      </c>
      <c r="D22" s="32">
        <v>1392063</v>
      </c>
      <c r="E22" s="32">
        <v>211687</v>
      </c>
      <c r="F22" s="32">
        <v>107444</v>
      </c>
      <c r="G22" s="32">
        <v>78699</v>
      </c>
      <c r="H22" s="32">
        <v>141623</v>
      </c>
      <c r="I22" s="32">
        <v>48932</v>
      </c>
    </row>
    <row r="23" spans="1:11" ht="18" customHeight="1" x14ac:dyDescent="0.2">
      <c r="A23" s="33" t="s">
        <v>42</v>
      </c>
      <c r="B23" s="32">
        <v>45389</v>
      </c>
      <c r="C23" s="32">
        <v>29559</v>
      </c>
      <c r="D23" s="32">
        <v>6452474</v>
      </c>
      <c r="E23" s="32">
        <v>748448</v>
      </c>
      <c r="F23" s="32">
        <v>493717</v>
      </c>
      <c r="G23" s="32">
        <v>256599</v>
      </c>
      <c r="H23" s="32">
        <v>260804</v>
      </c>
      <c r="I23" s="32">
        <v>156061</v>
      </c>
    </row>
    <row r="24" spans="1:11" ht="18" customHeight="1" thickBot="1" x14ac:dyDescent="0.25">
      <c r="A24" s="15"/>
      <c r="B24" s="24"/>
      <c r="C24" s="24"/>
      <c r="D24" s="24"/>
      <c r="E24" s="24"/>
      <c r="F24" s="24"/>
      <c r="G24" s="24"/>
      <c r="H24" s="24"/>
      <c r="I24" s="24"/>
    </row>
    <row r="25" spans="1:11" ht="5.0999999999999996" customHeight="1" x14ac:dyDescent="0.2">
      <c r="A25" s="10"/>
      <c r="B25" s="23"/>
      <c r="C25" s="23"/>
      <c r="D25" s="23"/>
      <c r="E25" s="23"/>
      <c r="F25" s="23"/>
      <c r="G25" s="23"/>
      <c r="H25" s="23"/>
      <c r="I25" s="23"/>
    </row>
    <row r="26" spans="1:11" ht="14.25" customHeight="1" x14ac:dyDescent="0.2">
      <c r="A26" s="96" t="s">
        <v>43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ht="13.5" customHeight="1" x14ac:dyDescent="0.2">
      <c r="A27" s="21" t="s">
        <v>44</v>
      </c>
      <c r="B27" s="34"/>
      <c r="C27" s="23"/>
      <c r="D27" s="23"/>
      <c r="E27" s="23"/>
      <c r="F27" s="23"/>
    </row>
    <row r="28" spans="1:11" x14ac:dyDescent="0.2">
      <c r="A28" s="35" t="s">
        <v>45</v>
      </c>
      <c r="B28" s="36"/>
      <c r="C28" s="36"/>
      <c r="D28" s="36"/>
      <c r="E28" s="36"/>
      <c r="F28" s="36"/>
    </row>
    <row r="29" spans="1:11" x14ac:dyDescent="0.2">
      <c r="A29" s="37" t="s">
        <v>46</v>
      </c>
    </row>
    <row r="30" spans="1:11" ht="12.75" customHeight="1" x14ac:dyDescent="0.2">
      <c r="A30" s="103" t="s">
        <v>64</v>
      </c>
      <c r="B30" s="98"/>
      <c r="C30" s="98"/>
      <c r="D30" s="98"/>
      <c r="E30" s="98"/>
      <c r="F30" s="98"/>
    </row>
    <row r="31" spans="1:11" x14ac:dyDescent="0.2">
      <c r="A31" s="21"/>
    </row>
    <row r="32" spans="1:11" x14ac:dyDescent="0.2">
      <c r="A32" s="25"/>
    </row>
    <row r="33" spans="1:1" x14ac:dyDescent="0.2">
      <c r="A33" s="21"/>
    </row>
  </sheetData>
  <mergeCells count="7">
    <mergeCell ref="H5:I5"/>
    <mergeCell ref="A26:K26"/>
    <mergeCell ref="A30:F30"/>
    <mergeCell ref="A5:A6"/>
    <mergeCell ref="B5:C5"/>
    <mergeCell ref="D5:E5"/>
    <mergeCell ref="F5:G5"/>
  </mergeCells>
  <phoneticPr fontId="2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baseColWidth="10" defaultRowHeight="12.75" x14ac:dyDescent="0.2"/>
  <cols>
    <col min="1" max="1" width="15.140625" style="2" customWidth="1"/>
    <col min="2" max="9" width="12.5703125" style="2" customWidth="1"/>
    <col min="10" max="16384" width="11.42578125" style="2"/>
  </cols>
  <sheetData>
    <row r="1" spans="1:9" x14ac:dyDescent="0.2">
      <c r="A1" s="1" t="s">
        <v>0</v>
      </c>
    </row>
    <row r="2" spans="1:9" s="4" customFormat="1" x14ac:dyDescent="0.2">
      <c r="A2" s="3" t="s">
        <v>26</v>
      </c>
    </row>
    <row r="3" spans="1:9" x14ac:dyDescent="0.2">
      <c r="A3" s="5"/>
    </row>
    <row r="4" spans="1:9" ht="13.5" thickBot="1" x14ac:dyDescent="0.25">
      <c r="A4" s="5"/>
    </row>
    <row r="5" spans="1:9" ht="12.75" customHeight="1" x14ac:dyDescent="0.2">
      <c r="A5" s="101" t="s">
        <v>2</v>
      </c>
      <c r="B5" s="95" t="s">
        <v>3</v>
      </c>
      <c r="C5" s="95"/>
      <c r="D5" s="95" t="s">
        <v>4</v>
      </c>
      <c r="E5" s="95"/>
      <c r="F5" s="95" t="s">
        <v>5</v>
      </c>
      <c r="G5" s="95"/>
      <c r="H5" s="95" t="s">
        <v>6</v>
      </c>
      <c r="I5" s="95"/>
    </row>
    <row r="6" spans="1:9" x14ac:dyDescent="0.2">
      <c r="A6" s="104"/>
      <c r="B6" s="7" t="s">
        <v>7</v>
      </c>
      <c r="C6" s="7" t="s">
        <v>8</v>
      </c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7" t="s">
        <v>8</v>
      </c>
    </row>
    <row r="7" spans="1:9" ht="8.25" customHeight="1" x14ac:dyDescent="0.2">
      <c r="A7" s="8"/>
      <c r="B7" s="8"/>
      <c r="C7" s="8"/>
      <c r="D7" s="8"/>
      <c r="E7" s="8"/>
      <c r="F7" s="8"/>
      <c r="G7" s="8"/>
      <c r="H7" s="9"/>
      <c r="I7" s="9"/>
    </row>
    <row r="8" spans="1:9" ht="18" customHeight="1" x14ac:dyDescent="0.2">
      <c r="A8" s="10" t="s">
        <v>9</v>
      </c>
      <c r="B8" s="22">
        <v>3601569</v>
      </c>
      <c r="C8" s="22">
        <v>2617690</v>
      </c>
      <c r="D8" s="22">
        <v>185656478</v>
      </c>
      <c r="E8" s="22">
        <v>37909217</v>
      </c>
      <c r="F8" s="22">
        <v>18013839</v>
      </c>
      <c r="G8" s="22">
        <v>14385374</v>
      </c>
      <c r="H8" s="22">
        <v>3941462</v>
      </c>
      <c r="I8" s="22">
        <v>3692387</v>
      </c>
    </row>
    <row r="9" spans="1:9" ht="5.0999999999999996" customHeight="1" x14ac:dyDescent="0.2">
      <c r="A9" s="10"/>
      <c r="B9" s="23"/>
      <c r="C9" s="23"/>
      <c r="D9" s="23"/>
      <c r="E9" s="23"/>
      <c r="F9" s="23"/>
      <c r="G9" s="23"/>
      <c r="H9" s="23"/>
      <c r="I9" s="23"/>
    </row>
    <row r="10" spans="1:9" ht="5.0999999999999996" customHeight="1" x14ac:dyDescent="0.2">
      <c r="A10" s="10"/>
      <c r="B10" s="23"/>
      <c r="C10" s="23"/>
      <c r="D10" s="23"/>
      <c r="E10" s="23"/>
      <c r="F10" s="23"/>
      <c r="G10" s="23"/>
      <c r="H10" s="23"/>
      <c r="I10" s="23"/>
    </row>
    <row r="11" spans="1:9" ht="18" customHeight="1" x14ac:dyDescent="0.2">
      <c r="A11" s="13" t="s">
        <v>10</v>
      </c>
      <c r="B11" s="23">
        <v>690043</v>
      </c>
      <c r="C11" s="23">
        <v>448258</v>
      </c>
      <c r="D11" s="23">
        <v>51003391</v>
      </c>
      <c r="E11" s="23">
        <v>9990575</v>
      </c>
      <c r="F11" s="23">
        <v>3880562</v>
      </c>
      <c r="G11" s="23">
        <v>2718062</v>
      </c>
      <c r="H11" s="23">
        <v>1014216</v>
      </c>
      <c r="I11" s="23">
        <v>924416</v>
      </c>
    </row>
    <row r="12" spans="1:9" ht="18" customHeight="1" x14ac:dyDescent="0.2">
      <c r="A12" s="13"/>
      <c r="B12" s="23"/>
      <c r="C12" s="23"/>
      <c r="D12" s="23"/>
      <c r="E12" s="23"/>
      <c r="F12" s="23"/>
      <c r="G12" s="23"/>
      <c r="H12" s="23"/>
      <c r="I12" s="23"/>
    </row>
    <row r="13" spans="1:9" ht="18" customHeight="1" x14ac:dyDescent="0.2">
      <c r="A13" s="13" t="s">
        <v>27</v>
      </c>
      <c r="B13" s="23">
        <v>660568</v>
      </c>
      <c r="C13" s="23">
        <v>435271</v>
      </c>
      <c r="D13" s="23">
        <v>45268372</v>
      </c>
      <c r="E13" s="23">
        <v>8999697</v>
      </c>
      <c r="F13" s="23">
        <v>3345747</v>
      </c>
      <c r="G13" s="23">
        <v>2399756</v>
      </c>
      <c r="H13" s="23">
        <v>875019</v>
      </c>
      <c r="I13" s="23">
        <v>738102</v>
      </c>
    </row>
    <row r="14" spans="1:9" ht="18" customHeight="1" x14ac:dyDescent="0.2">
      <c r="A14" s="13" t="s">
        <v>12</v>
      </c>
      <c r="B14" s="23" t="s">
        <v>28</v>
      </c>
      <c r="C14" s="23" t="s">
        <v>29</v>
      </c>
      <c r="D14" s="23">
        <v>3950676</v>
      </c>
      <c r="E14" s="23">
        <v>774624</v>
      </c>
      <c r="F14" s="23">
        <v>317888</v>
      </c>
      <c r="G14" s="23">
        <v>242237</v>
      </c>
      <c r="H14" s="23">
        <v>102925</v>
      </c>
      <c r="I14" s="23">
        <v>100738</v>
      </c>
    </row>
    <row r="15" spans="1:9" ht="18" customHeight="1" x14ac:dyDescent="0.2">
      <c r="A15" s="13" t="s">
        <v>30</v>
      </c>
      <c r="B15" s="23">
        <v>29475</v>
      </c>
      <c r="C15" s="23">
        <v>12987</v>
      </c>
      <c r="D15" s="23">
        <v>1784343</v>
      </c>
      <c r="E15" s="23">
        <v>216254</v>
      </c>
      <c r="F15" s="23">
        <v>216927</v>
      </c>
      <c r="G15" s="23">
        <v>76069</v>
      </c>
      <c r="H15" s="23">
        <v>36272</v>
      </c>
      <c r="I15" s="23">
        <v>85576</v>
      </c>
    </row>
    <row r="16" spans="1:9" ht="5.0999999999999996" customHeight="1" x14ac:dyDescent="0.2">
      <c r="A16" s="13"/>
      <c r="B16" s="23"/>
      <c r="C16" s="23"/>
      <c r="D16" s="23"/>
      <c r="E16" s="23"/>
      <c r="F16" s="23"/>
      <c r="G16" s="23"/>
      <c r="H16" s="23"/>
      <c r="I16" s="23"/>
    </row>
    <row r="17" spans="1:9" ht="18" customHeight="1" x14ac:dyDescent="0.2">
      <c r="A17" s="13" t="s">
        <v>14</v>
      </c>
      <c r="B17" s="23">
        <v>2911526</v>
      </c>
      <c r="C17" s="23">
        <v>2169432</v>
      </c>
      <c r="D17" s="23">
        <v>134653087</v>
      </c>
      <c r="E17" s="23">
        <v>27918642</v>
      </c>
      <c r="F17" s="23">
        <v>14133277</v>
      </c>
      <c r="G17" s="23">
        <v>11667312</v>
      </c>
      <c r="H17" s="23">
        <v>2927246</v>
      </c>
      <c r="I17" s="23">
        <v>2767971</v>
      </c>
    </row>
    <row r="18" spans="1:9" ht="18" customHeight="1" x14ac:dyDescent="0.2">
      <c r="A18" s="13"/>
      <c r="B18" s="23"/>
      <c r="C18" s="23"/>
      <c r="D18" s="23"/>
      <c r="E18" s="23"/>
      <c r="F18" s="23"/>
      <c r="G18" s="23"/>
      <c r="H18" s="23"/>
      <c r="I18" s="23"/>
    </row>
    <row r="19" spans="1:9" ht="18" customHeight="1" x14ac:dyDescent="0.2">
      <c r="A19" s="13" t="s">
        <v>31</v>
      </c>
      <c r="B19" s="23">
        <v>2240673</v>
      </c>
      <c r="C19" s="23">
        <v>1559971</v>
      </c>
      <c r="D19" s="23">
        <v>99998015</v>
      </c>
      <c r="E19" s="23">
        <v>21825892</v>
      </c>
      <c r="F19" s="23">
        <v>10863952</v>
      </c>
      <c r="G19" s="23">
        <v>9197247</v>
      </c>
      <c r="H19" s="23">
        <v>1479287</v>
      </c>
      <c r="I19" s="23">
        <v>1466227</v>
      </c>
    </row>
    <row r="20" spans="1:9" ht="18" customHeight="1" x14ac:dyDescent="0.2">
      <c r="A20" s="13" t="s">
        <v>16</v>
      </c>
      <c r="B20" s="23">
        <v>516355</v>
      </c>
      <c r="C20" s="23">
        <v>479520</v>
      </c>
      <c r="D20" s="23">
        <v>22638961</v>
      </c>
      <c r="E20" s="23">
        <v>3666944</v>
      </c>
      <c r="F20" s="23">
        <v>2103259</v>
      </c>
      <c r="G20" s="23">
        <v>1679368</v>
      </c>
      <c r="H20" s="23">
        <v>1092592</v>
      </c>
      <c r="I20" s="23">
        <v>1058456</v>
      </c>
    </row>
    <row r="21" spans="1:9" ht="18" customHeight="1" x14ac:dyDescent="0.2">
      <c r="A21" s="13" t="s">
        <v>17</v>
      </c>
      <c r="B21" s="23">
        <v>92441</v>
      </c>
      <c r="C21" s="23">
        <v>85202</v>
      </c>
      <c r="D21" s="23">
        <v>3349137</v>
      </c>
      <c r="E21" s="23">
        <v>730495</v>
      </c>
      <c r="F21" s="23">
        <v>434129</v>
      </c>
      <c r="G21" s="23">
        <v>384584</v>
      </c>
      <c r="H21" s="23" t="s">
        <v>29</v>
      </c>
      <c r="I21" s="23" t="s">
        <v>29</v>
      </c>
    </row>
    <row r="22" spans="1:9" ht="18" customHeight="1" x14ac:dyDescent="0.2">
      <c r="A22" s="13" t="s">
        <v>18</v>
      </c>
      <c r="B22" s="23">
        <v>620</v>
      </c>
      <c r="C22" s="23">
        <v>620</v>
      </c>
      <c r="D22" s="23">
        <v>1591573</v>
      </c>
      <c r="E22" s="23">
        <v>655692</v>
      </c>
      <c r="F22" s="23">
        <v>225738</v>
      </c>
      <c r="G22" s="23">
        <v>84631</v>
      </c>
      <c r="H22" s="23">
        <v>136700</v>
      </c>
      <c r="I22" s="23">
        <v>80104</v>
      </c>
    </row>
    <row r="23" spans="1:9" ht="18" customHeight="1" x14ac:dyDescent="0.2">
      <c r="A23" s="13" t="s">
        <v>19</v>
      </c>
      <c r="B23" s="23">
        <v>10069</v>
      </c>
      <c r="C23" s="23">
        <v>9035</v>
      </c>
      <c r="D23" s="23">
        <v>866607</v>
      </c>
      <c r="E23" s="23">
        <v>193484</v>
      </c>
      <c r="F23" s="23">
        <v>88958</v>
      </c>
      <c r="G23" s="23">
        <v>63510</v>
      </c>
      <c r="H23" s="23">
        <v>40129</v>
      </c>
      <c r="I23" s="23">
        <v>34845</v>
      </c>
    </row>
    <row r="24" spans="1:9" ht="18" customHeight="1" x14ac:dyDescent="0.2">
      <c r="A24" s="13" t="s">
        <v>32</v>
      </c>
      <c r="B24" s="23">
        <v>51368</v>
      </c>
      <c r="C24" s="23">
        <v>35084</v>
      </c>
      <c r="D24" s="23">
        <v>6208794</v>
      </c>
      <c r="E24" s="23">
        <v>846135</v>
      </c>
      <c r="F24" s="23">
        <v>417241</v>
      </c>
      <c r="G24" s="23">
        <v>257972</v>
      </c>
      <c r="H24" s="23">
        <v>178538</v>
      </c>
      <c r="I24" s="23">
        <v>128339</v>
      </c>
    </row>
    <row r="25" spans="1:9" ht="18" customHeight="1" thickBot="1" x14ac:dyDescent="0.25">
      <c r="A25" s="15"/>
      <c r="B25" s="24"/>
      <c r="C25" s="24"/>
      <c r="D25" s="24"/>
      <c r="E25" s="24"/>
      <c r="F25" s="24"/>
      <c r="G25" s="24"/>
      <c r="H25" s="24"/>
      <c r="I25" s="24"/>
    </row>
    <row r="26" spans="1:9" x14ac:dyDescent="0.2">
      <c r="A26" s="21" t="s">
        <v>33</v>
      </c>
    </row>
    <row r="27" spans="1:9" x14ac:dyDescent="0.2">
      <c r="A27" s="25" t="s">
        <v>34</v>
      </c>
    </row>
    <row r="28" spans="1:9" x14ac:dyDescent="0.2">
      <c r="A28" s="25" t="s">
        <v>35</v>
      </c>
    </row>
    <row r="29" spans="1:9" x14ac:dyDescent="0.2">
      <c r="A29" s="21"/>
    </row>
    <row r="30" spans="1:9" x14ac:dyDescent="0.2">
      <c r="A30" s="25"/>
    </row>
    <row r="31" spans="1:9" x14ac:dyDescent="0.2">
      <c r="A31" s="21"/>
    </row>
  </sheetData>
  <mergeCells count="5">
    <mergeCell ref="H5:I5"/>
    <mergeCell ref="A5:A6"/>
    <mergeCell ref="B5:C5"/>
    <mergeCell ref="D5:E5"/>
    <mergeCell ref="F5:G5"/>
  </mergeCells>
  <phoneticPr fontId="2" type="noConversion"/>
  <pageMargins left="0.75" right="0.75" top="1" bottom="1" header="0" footer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baseColWidth="10" defaultRowHeight="12.75" x14ac:dyDescent="0.2"/>
  <cols>
    <col min="1" max="1" width="15.140625" style="2" customWidth="1"/>
    <col min="2" max="9" width="12.5703125" style="2" customWidth="1"/>
    <col min="10" max="16384" width="11.42578125" style="2"/>
  </cols>
  <sheetData>
    <row r="1" spans="1:9" x14ac:dyDescent="0.2">
      <c r="A1" s="1" t="s">
        <v>0</v>
      </c>
    </row>
    <row r="2" spans="1:9" s="4" customFormat="1" x14ac:dyDescent="0.2">
      <c r="A2" s="3" t="s">
        <v>1</v>
      </c>
    </row>
    <row r="3" spans="1:9" x14ac:dyDescent="0.2">
      <c r="A3" s="5"/>
    </row>
    <row r="4" spans="1:9" ht="13.5" thickBot="1" x14ac:dyDescent="0.25">
      <c r="A4" s="5"/>
    </row>
    <row r="5" spans="1:9" ht="12.75" customHeight="1" x14ac:dyDescent="0.2">
      <c r="A5" s="101" t="s">
        <v>2</v>
      </c>
      <c r="B5" s="95" t="s">
        <v>3</v>
      </c>
      <c r="C5" s="95"/>
      <c r="D5" s="95" t="s">
        <v>4</v>
      </c>
      <c r="E5" s="95"/>
      <c r="F5" s="95" t="s">
        <v>5</v>
      </c>
      <c r="G5" s="95"/>
      <c r="H5" s="95" t="s">
        <v>6</v>
      </c>
      <c r="I5" s="95"/>
    </row>
    <row r="6" spans="1:9" x14ac:dyDescent="0.2">
      <c r="A6" s="104"/>
      <c r="B6" s="7" t="s">
        <v>7</v>
      </c>
      <c r="C6" s="7" t="s">
        <v>8</v>
      </c>
      <c r="D6" s="7" t="s">
        <v>7</v>
      </c>
      <c r="E6" s="7" t="s">
        <v>8</v>
      </c>
      <c r="F6" s="7" t="s">
        <v>7</v>
      </c>
      <c r="G6" s="7" t="s">
        <v>8</v>
      </c>
      <c r="H6" s="7" t="s">
        <v>7</v>
      </c>
      <c r="I6" s="7" t="s">
        <v>8</v>
      </c>
    </row>
    <row r="7" spans="1:9" ht="8.25" customHeight="1" x14ac:dyDescent="0.2">
      <c r="A7" s="8"/>
      <c r="B7" s="8"/>
      <c r="C7" s="8"/>
      <c r="D7" s="8"/>
      <c r="E7" s="8"/>
      <c r="F7" s="8"/>
      <c r="G7" s="8"/>
      <c r="H7" s="9"/>
      <c r="I7" s="9"/>
    </row>
    <row r="8" spans="1:9" ht="18" customHeight="1" x14ac:dyDescent="0.2">
      <c r="A8" s="10" t="s">
        <v>9</v>
      </c>
      <c r="B8" s="11">
        <v>3560261</v>
      </c>
      <c r="C8" s="11">
        <v>2581625</v>
      </c>
      <c r="D8" s="11">
        <v>174220670</v>
      </c>
      <c r="E8" s="11">
        <v>36413592</v>
      </c>
      <c r="F8" s="11">
        <v>17402427</v>
      </c>
      <c r="G8" s="11">
        <v>14022671</v>
      </c>
      <c r="H8" s="11">
        <v>3733758</v>
      </c>
      <c r="I8" s="11">
        <v>3444466</v>
      </c>
    </row>
    <row r="9" spans="1:9" ht="5.0999999999999996" customHeight="1" x14ac:dyDescent="0.2">
      <c r="A9" s="10"/>
      <c r="B9" s="12"/>
      <c r="C9" s="12"/>
      <c r="D9" s="12"/>
      <c r="E9" s="12"/>
      <c r="F9" s="12"/>
      <c r="G9" s="12"/>
      <c r="H9" s="12"/>
      <c r="I9" s="12"/>
    </row>
    <row r="10" spans="1:9" ht="5.0999999999999996" customHeight="1" x14ac:dyDescent="0.2">
      <c r="A10" s="10"/>
    </row>
    <row r="11" spans="1:9" ht="18" customHeight="1" x14ac:dyDescent="0.2">
      <c r="A11" s="13" t="s">
        <v>10</v>
      </c>
      <c r="B11" s="12">
        <v>697080</v>
      </c>
      <c r="C11" s="12">
        <v>453633</v>
      </c>
      <c r="D11" s="12">
        <v>46682074</v>
      </c>
      <c r="E11" s="12">
        <v>9597514</v>
      </c>
      <c r="F11" s="12">
        <v>3685383</v>
      </c>
      <c r="G11" s="12">
        <v>2681161</v>
      </c>
      <c r="H11" s="12">
        <v>962311</v>
      </c>
      <c r="I11" s="12">
        <v>835170</v>
      </c>
    </row>
    <row r="12" spans="1:9" ht="18" customHeight="1" x14ac:dyDescent="0.2">
      <c r="A12" s="13"/>
    </row>
    <row r="13" spans="1:9" ht="18" customHeight="1" x14ac:dyDescent="0.2">
      <c r="A13" s="14" t="s">
        <v>11</v>
      </c>
      <c r="B13" s="12">
        <v>654200</v>
      </c>
      <c r="C13" s="12">
        <v>427884</v>
      </c>
      <c r="D13" s="12">
        <v>41201441</v>
      </c>
      <c r="E13" s="12">
        <v>8456571</v>
      </c>
      <c r="F13" s="12">
        <v>3078661</v>
      </c>
      <c r="G13" s="12">
        <v>2329942</v>
      </c>
      <c r="H13" s="12">
        <v>779049</v>
      </c>
      <c r="I13" s="12">
        <v>681946</v>
      </c>
    </row>
    <row r="14" spans="1:9" ht="18" customHeight="1" x14ac:dyDescent="0.2">
      <c r="A14" s="14" t="s">
        <v>12</v>
      </c>
      <c r="B14" s="12">
        <v>0</v>
      </c>
      <c r="C14" s="12">
        <v>0</v>
      </c>
      <c r="D14" s="12">
        <v>3746247</v>
      </c>
      <c r="E14" s="12">
        <v>780216</v>
      </c>
      <c r="F14" s="12">
        <v>330131</v>
      </c>
      <c r="G14" s="12">
        <v>247721</v>
      </c>
      <c r="H14" s="12">
        <v>103513</v>
      </c>
      <c r="I14" s="12">
        <v>101433</v>
      </c>
    </row>
    <row r="15" spans="1:9" ht="18" customHeight="1" x14ac:dyDescent="0.2">
      <c r="A15" s="14" t="s">
        <v>13</v>
      </c>
      <c r="B15" s="12">
        <v>42880</v>
      </c>
      <c r="C15" s="12">
        <v>25749</v>
      </c>
      <c r="D15" s="12">
        <v>1734386</v>
      </c>
      <c r="E15" s="12">
        <v>360727</v>
      </c>
      <c r="F15" s="12">
        <v>276591</v>
      </c>
      <c r="G15" s="12">
        <v>103498</v>
      </c>
      <c r="H15" s="12">
        <v>79749</v>
      </c>
      <c r="I15" s="12">
        <v>51791</v>
      </c>
    </row>
    <row r="16" spans="1:9" ht="5.0999999999999996" customHeight="1" x14ac:dyDescent="0.2">
      <c r="A16" s="13"/>
    </row>
    <row r="17" spans="1:9" ht="18" customHeight="1" x14ac:dyDescent="0.2">
      <c r="A17" s="13" t="s">
        <v>14</v>
      </c>
      <c r="B17" s="12">
        <v>2863181</v>
      </c>
      <c r="C17" s="12">
        <v>2127992</v>
      </c>
      <c r="D17" s="12">
        <v>127538596</v>
      </c>
      <c r="E17" s="12">
        <v>26816078</v>
      </c>
      <c r="F17" s="12">
        <v>13717044</v>
      </c>
      <c r="G17" s="12">
        <v>11341510</v>
      </c>
      <c r="H17" s="12">
        <v>2771447</v>
      </c>
      <c r="I17" s="12">
        <v>2609296</v>
      </c>
    </row>
    <row r="18" spans="1:9" ht="18" customHeight="1" x14ac:dyDescent="0.2">
      <c r="A18" s="13"/>
    </row>
    <row r="19" spans="1:9" ht="18" customHeight="1" x14ac:dyDescent="0.2">
      <c r="A19" s="14" t="s">
        <v>15</v>
      </c>
      <c r="B19" s="12">
        <v>2205493</v>
      </c>
      <c r="C19" s="12">
        <v>1526385</v>
      </c>
      <c r="D19" s="12">
        <v>95869197</v>
      </c>
      <c r="E19" s="12">
        <v>21165402</v>
      </c>
      <c r="F19" s="12">
        <v>10527382</v>
      </c>
      <c r="G19" s="12">
        <v>8972759</v>
      </c>
      <c r="H19" s="12">
        <v>1381823</v>
      </c>
      <c r="I19" s="12">
        <v>1364130</v>
      </c>
    </row>
    <row r="20" spans="1:9" ht="18" customHeight="1" x14ac:dyDescent="0.2">
      <c r="A20" s="14" t="s">
        <v>16</v>
      </c>
      <c r="B20" s="12">
        <v>499533</v>
      </c>
      <c r="C20" s="12">
        <v>471654</v>
      </c>
      <c r="D20" s="12">
        <v>21194588</v>
      </c>
      <c r="E20" s="12">
        <v>3483313</v>
      </c>
      <c r="F20" s="12">
        <v>1994152</v>
      </c>
      <c r="G20" s="12">
        <v>1586224</v>
      </c>
      <c r="H20" s="12">
        <v>1036888</v>
      </c>
      <c r="I20" s="12">
        <v>1006355</v>
      </c>
    </row>
    <row r="21" spans="1:9" ht="18" customHeight="1" x14ac:dyDescent="0.2">
      <c r="A21" s="14" t="s">
        <v>17</v>
      </c>
      <c r="B21" s="12">
        <v>103047</v>
      </c>
      <c r="C21" s="12">
        <v>83731</v>
      </c>
      <c r="D21" s="12">
        <v>3119347</v>
      </c>
      <c r="E21" s="12">
        <v>751394</v>
      </c>
      <c r="F21" s="12">
        <v>423361</v>
      </c>
      <c r="G21" s="12">
        <v>359639</v>
      </c>
      <c r="H21" s="12">
        <v>0</v>
      </c>
      <c r="I21" s="12">
        <v>0</v>
      </c>
    </row>
    <row r="22" spans="1:9" ht="18" customHeight="1" x14ac:dyDescent="0.2">
      <c r="A22" s="14" t="s">
        <v>18</v>
      </c>
      <c r="B22" s="12">
        <v>624</v>
      </c>
      <c r="C22" s="12">
        <v>624</v>
      </c>
      <c r="D22" s="12">
        <v>1626016</v>
      </c>
      <c r="E22" s="12">
        <v>541993</v>
      </c>
      <c r="F22" s="12">
        <v>285839</v>
      </c>
      <c r="G22" s="12">
        <v>95270</v>
      </c>
      <c r="H22" s="12">
        <v>121112</v>
      </c>
      <c r="I22" s="12">
        <v>39850</v>
      </c>
    </row>
    <row r="23" spans="1:9" ht="18" customHeight="1" x14ac:dyDescent="0.2">
      <c r="A23" s="14" t="s">
        <v>19</v>
      </c>
      <c r="B23" s="12">
        <v>11804</v>
      </c>
      <c r="C23" s="12">
        <v>11729</v>
      </c>
      <c r="D23" s="12">
        <v>912232</v>
      </c>
      <c r="E23" s="12">
        <v>171168</v>
      </c>
      <c r="F23" s="12">
        <v>88596</v>
      </c>
      <c r="G23" s="12">
        <v>69591</v>
      </c>
      <c r="H23" s="12">
        <v>31321</v>
      </c>
      <c r="I23" s="12">
        <v>21763</v>
      </c>
    </row>
    <row r="24" spans="1:9" ht="18" customHeight="1" x14ac:dyDescent="0.2">
      <c r="A24" s="14" t="s">
        <v>20</v>
      </c>
      <c r="B24" s="12">
        <v>42680</v>
      </c>
      <c r="C24" s="12">
        <v>33869</v>
      </c>
      <c r="D24" s="12">
        <v>4817216</v>
      </c>
      <c r="E24" s="12">
        <v>702808</v>
      </c>
      <c r="F24" s="12">
        <v>397714</v>
      </c>
      <c r="G24" s="12">
        <v>258027</v>
      </c>
      <c r="H24" s="12">
        <v>200303</v>
      </c>
      <c r="I24" s="12">
        <v>177198</v>
      </c>
    </row>
    <row r="25" spans="1:9" ht="18" customHeight="1" thickBot="1" x14ac:dyDescent="0.25">
      <c r="A25" s="15"/>
      <c r="B25" s="16"/>
      <c r="C25" s="16"/>
      <c r="D25" s="16"/>
      <c r="E25" s="16"/>
      <c r="F25" s="16"/>
      <c r="G25" s="16"/>
      <c r="H25" s="16"/>
      <c r="I25" s="16"/>
    </row>
    <row r="26" spans="1:9" x14ac:dyDescent="0.2">
      <c r="A26" s="17" t="s">
        <v>21</v>
      </c>
    </row>
    <row r="27" spans="1:9" x14ac:dyDescent="0.2">
      <c r="A27" s="18" t="s">
        <v>22</v>
      </c>
    </row>
    <row r="28" spans="1:9" x14ac:dyDescent="0.2">
      <c r="A28" s="18" t="s">
        <v>23</v>
      </c>
    </row>
    <row r="29" spans="1:9" x14ac:dyDescent="0.2">
      <c r="A29" s="19" t="s">
        <v>24</v>
      </c>
    </row>
    <row r="30" spans="1:9" x14ac:dyDescent="0.2">
      <c r="A30" s="20" t="s">
        <v>25</v>
      </c>
    </row>
    <row r="31" spans="1:9" x14ac:dyDescent="0.2">
      <c r="A31" s="21"/>
    </row>
  </sheetData>
  <mergeCells count="5">
    <mergeCell ref="H5:I5"/>
    <mergeCell ref="A5:A6"/>
    <mergeCell ref="B5:C5"/>
    <mergeCell ref="D5:E5"/>
    <mergeCell ref="F5:G5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selection sqref="A1:XFD1048576"/>
    </sheetView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3.28515625" style="72" customWidth="1"/>
    <col min="13" max="13" width="0.42578125" style="72" customWidth="1"/>
    <col min="14" max="15" width="13.28515625" style="72" customWidth="1"/>
    <col min="16" max="16" width="0.5703125" style="72" customWidth="1"/>
    <col min="17" max="18" width="13.28515625" style="72" customWidth="1"/>
    <col min="19" max="19" width="0.42578125" style="72" customWidth="1"/>
    <col min="20" max="21" width="13.28515625" style="72" customWidth="1"/>
    <col min="22" max="22" width="0.7109375" style="72" customWidth="1"/>
    <col min="23" max="24" width="12.5703125" style="72" customWidth="1"/>
    <col min="25" max="16384" width="11.42578125" style="72"/>
  </cols>
  <sheetData>
    <row r="1" spans="1:30" ht="14.25" x14ac:dyDescent="0.2">
      <c r="A1" s="47" t="s">
        <v>36</v>
      </c>
    </row>
    <row r="2" spans="1:30" s="50" customFormat="1" x14ac:dyDescent="0.2">
      <c r="A2" s="49" t="s">
        <v>87</v>
      </c>
    </row>
    <row r="3" spans="1:30" ht="13.5" thickBot="1" x14ac:dyDescent="0.25">
      <c r="A3" s="51"/>
    </row>
    <row r="4" spans="1:30" ht="12.75" customHeight="1" x14ac:dyDescent="0.2">
      <c r="A4" s="90" t="s">
        <v>2</v>
      </c>
      <c r="B4" s="87" t="s">
        <v>3</v>
      </c>
      <c r="C4" s="87"/>
      <c r="D4" s="83"/>
      <c r="E4" s="87" t="s">
        <v>4</v>
      </c>
      <c r="F4" s="87"/>
      <c r="G4" s="83"/>
      <c r="H4" s="87" t="s">
        <v>5</v>
      </c>
      <c r="I4" s="87"/>
      <c r="J4" s="83"/>
      <c r="K4" s="87" t="s">
        <v>77</v>
      </c>
      <c r="L4" s="87"/>
      <c r="M4" s="83"/>
      <c r="N4" s="87" t="s">
        <v>78</v>
      </c>
      <c r="O4" s="87"/>
      <c r="P4" s="83"/>
      <c r="Q4" s="87" t="s">
        <v>79</v>
      </c>
      <c r="R4" s="87"/>
      <c r="S4" s="83"/>
      <c r="T4" s="87" t="s">
        <v>80</v>
      </c>
      <c r="U4" s="87"/>
      <c r="V4" s="83"/>
      <c r="W4" s="87" t="s">
        <v>6</v>
      </c>
      <c r="X4" s="87"/>
    </row>
    <row r="5" spans="1:30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  <c r="M5" s="54"/>
      <c r="N5" s="53" t="s">
        <v>7</v>
      </c>
      <c r="O5" s="53" t="s">
        <v>8</v>
      </c>
      <c r="P5" s="54"/>
      <c r="Q5" s="53" t="s">
        <v>7</v>
      </c>
      <c r="R5" s="53" t="s">
        <v>8</v>
      </c>
      <c r="S5" s="54"/>
      <c r="T5" s="53" t="s">
        <v>7</v>
      </c>
      <c r="U5" s="53" t="s">
        <v>8</v>
      </c>
      <c r="V5" s="54"/>
      <c r="W5" s="53" t="s">
        <v>7</v>
      </c>
      <c r="X5" s="53" t="s">
        <v>8</v>
      </c>
    </row>
    <row r="6" spans="1:30" ht="8.25" customHeight="1" x14ac:dyDescent="0.2">
      <c r="W6" s="55"/>
      <c r="X6" s="55"/>
    </row>
    <row r="7" spans="1:30" ht="18" customHeight="1" x14ac:dyDescent="0.2">
      <c r="A7" s="56" t="s">
        <v>9</v>
      </c>
      <c r="B7" s="57">
        <f>+B9+B15</f>
        <v>4298734</v>
      </c>
      <c r="C7" s="57">
        <f>+C9+C15</f>
        <v>3220291</v>
      </c>
      <c r="D7" s="57"/>
      <c r="E7" s="57">
        <f>+E9+E15</f>
        <v>404984707</v>
      </c>
      <c r="F7" s="57">
        <f>+F9+F15</f>
        <v>66297947</v>
      </c>
      <c r="G7" s="57"/>
      <c r="H7" s="57">
        <f>+H9+H15</f>
        <v>26286557.5</v>
      </c>
      <c r="I7" s="57">
        <f>+I9+I15</f>
        <v>20217957.199999999</v>
      </c>
      <c r="J7" s="57"/>
      <c r="K7" s="57">
        <f>+K9+K15</f>
        <v>202067</v>
      </c>
      <c r="L7" s="57">
        <f>+L9+L15</f>
        <v>186752</v>
      </c>
      <c r="M7" s="57"/>
      <c r="N7" s="57">
        <f>+N9+N15</f>
        <v>257610</v>
      </c>
      <c r="O7" s="57">
        <f>+O9+O15</f>
        <v>150692</v>
      </c>
      <c r="P7" s="57"/>
      <c r="Q7" s="57">
        <f>+Q9+Q15</f>
        <v>1862307</v>
      </c>
      <c r="R7" s="57">
        <f>+R9+R15</f>
        <v>1521495</v>
      </c>
      <c r="S7" s="57"/>
      <c r="T7" s="57">
        <f>+T9+T15</f>
        <v>6936155</v>
      </c>
      <c r="U7" s="57">
        <f>+U9+U15</f>
        <v>6312447.25</v>
      </c>
      <c r="V7" s="57"/>
      <c r="W7" s="57">
        <f>+W9+W15</f>
        <v>2789688</v>
      </c>
      <c r="X7" s="57">
        <f>+X9+X15</f>
        <v>2446658.6666666665</v>
      </c>
      <c r="Y7" s="73"/>
      <c r="Z7" s="73"/>
    </row>
    <row r="8" spans="1:30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73"/>
      <c r="Z8" s="73"/>
    </row>
    <row r="9" spans="1:30" ht="22.5" customHeight="1" x14ac:dyDescent="0.2">
      <c r="A9" s="60" t="s">
        <v>10</v>
      </c>
      <c r="B9" s="61">
        <f>SUM(B11:B13)</f>
        <v>938119</v>
      </c>
      <c r="C9" s="61">
        <f>SUM(C11:C13)</f>
        <v>738739</v>
      </c>
      <c r="D9" s="61"/>
      <c r="E9" s="61">
        <f>SUM(E11:E13)</f>
        <v>169800655</v>
      </c>
      <c r="F9" s="61">
        <f>SUM(F11:F13)</f>
        <v>24618377</v>
      </c>
      <c r="G9" s="61"/>
      <c r="H9" s="61">
        <f>SUM(H11:H13)</f>
        <v>8096313.5</v>
      </c>
      <c r="I9" s="61">
        <f>SUM(I11:I13)</f>
        <v>6157284.2000000002</v>
      </c>
      <c r="J9" s="61"/>
      <c r="K9" s="61">
        <f>SUM(K11:K13)</f>
        <v>9292</v>
      </c>
      <c r="L9" s="61">
        <f>SUM(L11:L13)</f>
        <v>4900</v>
      </c>
      <c r="M9" s="61"/>
      <c r="N9" s="61">
        <f>SUM(N11:N13)</f>
        <v>5926</v>
      </c>
      <c r="O9" s="61">
        <f>SUM(O11:O13)</f>
        <v>68</v>
      </c>
      <c r="P9" s="61"/>
      <c r="Q9" s="61">
        <f>SUM(Q11:Q13)</f>
        <v>487875</v>
      </c>
      <c r="R9" s="61">
        <f>SUM(R11:R13)</f>
        <v>403206</v>
      </c>
      <c r="S9" s="61"/>
      <c r="T9" s="61">
        <f>SUM(T11:T13)</f>
        <v>2298337</v>
      </c>
      <c r="U9" s="61">
        <f>SUM(U11:U13)</f>
        <v>2163805.25</v>
      </c>
      <c r="V9" s="61"/>
      <c r="W9" s="61">
        <f>SUM(W11:W13)</f>
        <v>947564</v>
      </c>
      <c r="X9" s="61">
        <f>SUM(X11:X13)</f>
        <v>818465.66666666663</v>
      </c>
      <c r="Y9" s="76"/>
      <c r="Z9" s="76"/>
      <c r="AA9" s="50"/>
      <c r="AB9" s="50"/>
      <c r="AC9" s="50"/>
      <c r="AD9" s="50"/>
    </row>
    <row r="10" spans="1:30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79"/>
      <c r="AB10" s="79"/>
      <c r="AC10" s="79"/>
      <c r="AD10" s="79"/>
    </row>
    <row r="11" spans="1:30" ht="18" customHeight="1" x14ac:dyDescent="0.2">
      <c r="A11" s="62" t="s">
        <v>27</v>
      </c>
      <c r="B11" s="61">
        <v>896807</v>
      </c>
      <c r="C11" s="61">
        <v>725454</v>
      </c>
      <c r="D11" s="61"/>
      <c r="E11" s="61">
        <v>156681103</v>
      </c>
      <c r="F11" s="61">
        <v>22900456</v>
      </c>
      <c r="G11" s="61"/>
      <c r="H11" s="61">
        <v>7481659</v>
      </c>
      <c r="I11" s="61">
        <v>5386525</v>
      </c>
      <c r="J11" s="61"/>
      <c r="K11" s="61">
        <v>0</v>
      </c>
      <c r="L11" s="61">
        <v>0</v>
      </c>
      <c r="M11" s="61"/>
      <c r="N11" s="61">
        <v>0</v>
      </c>
      <c r="O11" s="61">
        <v>0</v>
      </c>
      <c r="P11" s="61"/>
      <c r="Q11" s="61">
        <v>461875</v>
      </c>
      <c r="R11" s="61">
        <v>394361</v>
      </c>
      <c r="S11" s="61"/>
      <c r="T11" s="61">
        <v>2250181</v>
      </c>
      <c r="U11" s="61">
        <v>2141523</v>
      </c>
      <c r="V11" s="61"/>
      <c r="W11" s="61">
        <v>798088</v>
      </c>
      <c r="X11" s="61">
        <v>768687</v>
      </c>
      <c r="Y11" s="76"/>
      <c r="Z11" s="76"/>
      <c r="AA11" s="50"/>
      <c r="AB11" s="50"/>
      <c r="AC11" s="50"/>
      <c r="AD11" s="50"/>
    </row>
    <row r="12" spans="1:30" ht="18" customHeight="1" x14ac:dyDescent="0.2">
      <c r="A12" s="62" t="s">
        <v>38</v>
      </c>
      <c r="B12" s="80">
        <v>0</v>
      </c>
      <c r="C12" s="80">
        <v>0</v>
      </c>
      <c r="D12" s="77"/>
      <c r="E12" s="77">
        <v>9907847</v>
      </c>
      <c r="F12" s="77">
        <v>1391591</v>
      </c>
      <c r="G12" s="77"/>
      <c r="H12" s="77">
        <v>344041</v>
      </c>
      <c r="I12" s="77">
        <v>236555</v>
      </c>
      <c r="J12" s="77"/>
      <c r="K12" s="77">
        <v>0</v>
      </c>
      <c r="L12" s="77">
        <v>0</v>
      </c>
      <c r="M12" s="77"/>
      <c r="N12" s="77">
        <v>0</v>
      </c>
      <c r="O12" s="77">
        <v>0</v>
      </c>
      <c r="P12" s="77"/>
      <c r="Q12" s="77">
        <v>0</v>
      </c>
      <c r="R12" s="77">
        <v>0</v>
      </c>
      <c r="S12" s="77"/>
      <c r="T12" s="77">
        <v>0</v>
      </c>
      <c r="U12" s="77">
        <v>0</v>
      </c>
      <c r="V12" s="77"/>
      <c r="W12" s="80">
        <v>0</v>
      </c>
      <c r="X12" s="80">
        <v>0</v>
      </c>
      <c r="Y12" s="78"/>
      <c r="Z12" s="78"/>
      <c r="AA12" s="79"/>
      <c r="AB12" s="79"/>
      <c r="AC12" s="79"/>
      <c r="AD12" s="79"/>
    </row>
    <row r="13" spans="1:30" ht="18" customHeight="1" x14ac:dyDescent="0.2">
      <c r="A13" s="62" t="s">
        <v>39</v>
      </c>
      <c r="B13" s="61">
        <v>41312</v>
      </c>
      <c r="C13" s="61">
        <v>13285</v>
      </c>
      <c r="D13" s="61"/>
      <c r="E13" s="61">
        <v>3211705</v>
      </c>
      <c r="F13" s="61">
        <v>326330</v>
      </c>
      <c r="G13" s="61"/>
      <c r="H13" s="77">
        <v>270613.5</v>
      </c>
      <c r="I13" s="77">
        <v>534204.19999999995</v>
      </c>
      <c r="J13" s="61"/>
      <c r="K13" s="61">
        <v>9292</v>
      </c>
      <c r="L13" s="61">
        <v>4900</v>
      </c>
      <c r="M13" s="61"/>
      <c r="N13" s="61">
        <v>5926</v>
      </c>
      <c r="O13" s="61">
        <v>68</v>
      </c>
      <c r="P13" s="61"/>
      <c r="Q13" s="61">
        <v>26000</v>
      </c>
      <c r="R13" s="61">
        <v>8845</v>
      </c>
      <c r="S13" s="61"/>
      <c r="T13" s="61">
        <v>48156</v>
      </c>
      <c r="U13" s="61">
        <v>22282.25</v>
      </c>
      <c r="V13" s="61"/>
      <c r="W13" s="61">
        <v>149476</v>
      </c>
      <c r="X13" s="61">
        <v>49778.666666666672</v>
      </c>
      <c r="Y13" s="76"/>
      <c r="Z13" s="76"/>
      <c r="AA13" s="50"/>
      <c r="AB13" s="50"/>
      <c r="AC13" s="50"/>
      <c r="AD13" s="50"/>
    </row>
    <row r="14" spans="1:30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73"/>
      <c r="Z14" s="73"/>
    </row>
    <row r="15" spans="1:30" ht="23.25" customHeight="1" x14ac:dyDescent="0.2">
      <c r="A15" s="60" t="s">
        <v>14</v>
      </c>
      <c r="B15" s="61">
        <f>SUM(B17:B22)</f>
        <v>3360615</v>
      </c>
      <c r="C15" s="61">
        <f>SUM(C17:C22)</f>
        <v>2481552</v>
      </c>
      <c r="D15" s="61"/>
      <c r="E15" s="61">
        <f>SUM(E17:E22)</f>
        <v>235184052</v>
      </c>
      <c r="F15" s="61">
        <f>SUM(F17:F22)</f>
        <v>41679570</v>
      </c>
      <c r="G15" s="61"/>
      <c r="H15" s="61">
        <f>SUM(H17:H22)</f>
        <v>18190244</v>
      </c>
      <c r="I15" s="61">
        <f>SUM(I17:I22)</f>
        <v>14060673</v>
      </c>
      <c r="J15" s="61"/>
      <c r="K15" s="61">
        <f>SUM(K17:K22)</f>
        <v>192775</v>
      </c>
      <c r="L15" s="61">
        <f>SUM(L17:L22)</f>
        <v>181852</v>
      </c>
      <c r="M15" s="61"/>
      <c r="N15" s="61">
        <f>SUM(N17:N22)</f>
        <v>251684</v>
      </c>
      <c r="O15" s="61">
        <f>SUM(O17:O22)</f>
        <v>150624</v>
      </c>
      <c r="P15" s="61"/>
      <c r="Q15" s="61">
        <f>SUM(Q17:Q22)</f>
        <v>1374432</v>
      </c>
      <c r="R15" s="61">
        <f>SUM(R17:R22)</f>
        <v>1118289</v>
      </c>
      <c r="S15" s="61"/>
      <c r="T15" s="61">
        <f>SUM(T17:T22)</f>
        <v>4637818</v>
      </c>
      <c r="U15" s="61">
        <f>SUM(U17:U22)</f>
        <v>4148642</v>
      </c>
      <c r="V15" s="61"/>
      <c r="W15" s="61">
        <f>SUM(W17:W22)</f>
        <v>1842124</v>
      </c>
      <c r="X15" s="61">
        <f>SUM(X17:X22)</f>
        <v>1628193</v>
      </c>
      <c r="Y15" s="73"/>
      <c r="Z15" s="73"/>
    </row>
    <row r="16" spans="1:30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3"/>
      <c r="Z16" s="73"/>
    </row>
    <row r="17" spans="1:26" ht="18" customHeight="1" x14ac:dyDescent="0.2">
      <c r="A17" s="62" t="s">
        <v>31</v>
      </c>
      <c r="B17" s="61">
        <v>2667964</v>
      </c>
      <c r="C17" s="61">
        <v>1847423</v>
      </c>
      <c r="D17" s="61"/>
      <c r="E17" s="61">
        <v>173562520</v>
      </c>
      <c r="F17" s="61">
        <v>34003607</v>
      </c>
      <c r="G17" s="61"/>
      <c r="H17" s="61">
        <v>14456795</v>
      </c>
      <c r="I17" s="61">
        <v>11059013</v>
      </c>
      <c r="J17" s="61"/>
      <c r="K17" s="61">
        <v>0</v>
      </c>
      <c r="L17" s="61">
        <v>0</v>
      </c>
      <c r="M17" s="61"/>
      <c r="N17" s="61">
        <v>178264</v>
      </c>
      <c r="O17" s="61">
        <v>79328</v>
      </c>
      <c r="P17" s="61"/>
      <c r="Q17" s="61">
        <v>1049999</v>
      </c>
      <c r="R17" s="61">
        <v>834010</v>
      </c>
      <c r="S17" s="61"/>
      <c r="T17" s="61">
        <v>3699429</v>
      </c>
      <c r="U17" s="61">
        <v>3268421</v>
      </c>
      <c r="V17" s="61"/>
      <c r="W17" s="61">
        <v>0</v>
      </c>
      <c r="X17" s="61">
        <v>0</v>
      </c>
      <c r="Y17" s="73"/>
      <c r="Z17" s="73"/>
    </row>
    <row r="18" spans="1:26" ht="18" customHeight="1" x14ac:dyDescent="0.2">
      <c r="A18" s="62" t="s">
        <v>16</v>
      </c>
      <c r="B18" s="61">
        <v>475346</v>
      </c>
      <c r="C18" s="61">
        <v>462922</v>
      </c>
      <c r="D18" s="61"/>
      <c r="E18" s="61">
        <v>37125986</v>
      </c>
      <c r="F18" s="61">
        <v>4615153</v>
      </c>
      <c r="G18" s="61"/>
      <c r="H18" s="61">
        <v>2218518</v>
      </c>
      <c r="I18" s="61">
        <v>2050730</v>
      </c>
      <c r="J18" s="61"/>
      <c r="K18" s="61">
        <v>118356</v>
      </c>
      <c r="L18" s="61">
        <v>115867</v>
      </c>
      <c r="M18" s="61"/>
      <c r="N18" s="61">
        <v>36997</v>
      </c>
      <c r="O18" s="61">
        <v>36339</v>
      </c>
      <c r="P18" s="61"/>
      <c r="Q18" s="61">
        <v>187117</v>
      </c>
      <c r="R18" s="61">
        <v>181265</v>
      </c>
      <c r="S18" s="61"/>
      <c r="T18" s="61">
        <v>539634</v>
      </c>
      <c r="U18" s="61">
        <v>517274</v>
      </c>
      <c r="V18" s="61"/>
      <c r="W18" s="61">
        <v>1305896</v>
      </c>
      <c r="X18" s="61">
        <v>1229321</v>
      </c>
      <c r="Y18" s="73"/>
      <c r="Z18" s="73"/>
    </row>
    <row r="19" spans="1:26" ht="18" customHeight="1" x14ac:dyDescent="0.2">
      <c r="A19" s="62" t="s">
        <v>17</v>
      </c>
      <c r="B19" s="61">
        <v>28131</v>
      </c>
      <c r="C19" s="61">
        <v>23661</v>
      </c>
      <c r="D19" s="61"/>
      <c r="E19" s="61">
        <v>4614905</v>
      </c>
      <c r="F19" s="61">
        <v>299359</v>
      </c>
      <c r="G19" s="61"/>
      <c r="H19" s="61">
        <v>153348</v>
      </c>
      <c r="I19" s="61">
        <v>76668</v>
      </c>
      <c r="J19" s="61"/>
      <c r="K19" s="61">
        <v>18301</v>
      </c>
      <c r="L19" s="61">
        <v>17401</v>
      </c>
      <c r="M19" s="61"/>
      <c r="N19" s="61">
        <v>1765</v>
      </c>
      <c r="O19" s="61">
        <v>1413</v>
      </c>
      <c r="P19" s="61"/>
      <c r="Q19" s="61">
        <v>27225</v>
      </c>
      <c r="R19" s="61">
        <v>20122</v>
      </c>
      <c r="S19" s="61"/>
      <c r="T19" s="61">
        <v>54688</v>
      </c>
      <c r="U19" s="61">
        <v>38108</v>
      </c>
      <c r="V19" s="61"/>
      <c r="W19" s="61">
        <v>44810</v>
      </c>
      <c r="X19" s="61">
        <v>26750</v>
      </c>
      <c r="Y19" s="73"/>
      <c r="Z19" s="73"/>
    </row>
    <row r="20" spans="1:26" ht="18" customHeight="1" x14ac:dyDescent="0.2">
      <c r="A20" s="62" t="s">
        <v>40</v>
      </c>
      <c r="B20" s="61">
        <v>43832</v>
      </c>
      <c r="C20" s="61">
        <v>3753</v>
      </c>
      <c r="D20" s="61"/>
      <c r="E20" s="61">
        <v>3568060</v>
      </c>
      <c r="F20" s="61">
        <v>605151</v>
      </c>
      <c r="G20" s="61"/>
      <c r="H20" s="61">
        <v>422934</v>
      </c>
      <c r="I20" s="61">
        <v>160331</v>
      </c>
      <c r="J20" s="61"/>
      <c r="K20" s="61">
        <v>21757</v>
      </c>
      <c r="L20" s="61">
        <v>14821</v>
      </c>
      <c r="M20" s="61"/>
      <c r="N20" s="61">
        <v>8543</v>
      </c>
      <c r="O20" s="61">
        <v>8516</v>
      </c>
      <c r="P20" s="61"/>
      <c r="Q20" s="61">
        <v>32093</v>
      </c>
      <c r="R20" s="61">
        <v>29009</v>
      </c>
      <c r="S20" s="61"/>
      <c r="T20" s="61">
        <v>90933</v>
      </c>
      <c r="U20" s="61">
        <v>84001</v>
      </c>
      <c r="V20" s="61"/>
      <c r="W20" s="61">
        <v>91503</v>
      </c>
      <c r="X20" s="61">
        <v>42924</v>
      </c>
      <c r="Y20" s="73"/>
      <c r="Z20" s="73"/>
    </row>
    <row r="21" spans="1:26" ht="18" customHeight="1" x14ac:dyDescent="0.2">
      <c r="A21" s="62" t="s">
        <v>41</v>
      </c>
      <c r="B21" s="61">
        <v>9935</v>
      </c>
      <c r="C21" s="61">
        <v>9042</v>
      </c>
      <c r="D21" s="61"/>
      <c r="E21" s="61">
        <v>2875111</v>
      </c>
      <c r="F21" s="61">
        <v>342402</v>
      </c>
      <c r="G21" s="61"/>
      <c r="H21" s="61">
        <v>180149</v>
      </c>
      <c r="I21" s="61">
        <v>142739</v>
      </c>
      <c r="J21" s="61"/>
      <c r="K21" s="61">
        <v>5147</v>
      </c>
      <c r="L21" s="61">
        <v>5147</v>
      </c>
      <c r="M21" s="61"/>
      <c r="N21" s="61">
        <v>4685</v>
      </c>
      <c r="O21" s="61">
        <v>4182</v>
      </c>
      <c r="P21" s="61"/>
      <c r="Q21" s="61">
        <v>12642</v>
      </c>
      <c r="R21" s="61">
        <v>9307</v>
      </c>
      <c r="S21" s="61"/>
      <c r="T21" s="61">
        <v>41766</v>
      </c>
      <c r="U21" s="61">
        <v>37896</v>
      </c>
      <c r="V21" s="61"/>
      <c r="W21" s="61">
        <v>34555</v>
      </c>
      <c r="X21" s="61">
        <v>29994</v>
      </c>
      <c r="Y21" s="73"/>
      <c r="Z21" s="73"/>
    </row>
    <row r="22" spans="1:26" ht="18" customHeight="1" x14ac:dyDescent="0.2">
      <c r="A22" s="62" t="s">
        <v>42</v>
      </c>
      <c r="B22" s="61">
        <v>135407</v>
      </c>
      <c r="C22" s="61">
        <v>134751</v>
      </c>
      <c r="D22" s="61"/>
      <c r="E22" s="61">
        <v>13437470</v>
      </c>
      <c r="F22" s="61">
        <v>1813898</v>
      </c>
      <c r="G22" s="61"/>
      <c r="H22" s="61">
        <v>758500</v>
      </c>
      <c r="I22" s="61">
        <v>571192</v>
      </c>
      <c r="J22" s="61"/>
      <c r="K22" s="61">
        <v>29214</v>
      </c>
      <c r="L22" s="61">
        <v>28616</v>
      </c>
      <c r="M22" s="61"/>
      <c r="N22" s="61">
        <v>21430</v>
      </c>
      <c r="O22" s="61">
        <v>20846</v>
      </c>
      <c r="P22" s="61"/>
      <c r="Q22" s="61">
        <v>65356</v>
      </c>
      <c r="R22" s="61">
        <v>44576</v>
      </c>
      <c r="S22" s="61"/>
      <c r="T22" s="61">
        <v>211368</v>
      </c>
      <c r="U22" s="61">
        <v>202942</v>
      </c>
      <c r="V22" s="61"/>
      <c r="W22" s="61">
        <v>365360</v>
      </c>
      <c r="X22" s="61">
        <v>299204</v>
      </c>
      <c r="Y22" s="73"/>
      <c r="Z22" s="73"/>
    </row>
    <row r="23" spans="1:26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6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6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26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26" x14ac:dyDescent="0.2">
      <c r="A28" s="71" t="s">
        <v>56</v>
      </c>
    </row>
    <row r="29" spans="1:26" x14ac:dyDescent="0.2">
      <c r="A29" s="71" t="s">
        <v>88</v>
      </c>
    </row>
    <row r="30" spans="1:26" ht="14.25" customHeight="1" x14ac:dyDescent="0.2">
      <c r="B30" s="84"/>
      <c r="C30" s="84"/>
      <c r="D30" s="84"/>
      <c r="E30" s="84"/>
      <c r="F30" s="84"/>
      <c r="G30" s="84"/>
      <c r="H30" s="84"/>
    </row>
    <row r="31" spans="1:26" x14ac:dyDescent="0.2">
      <c r="A31" s="68"/>
    </row>
    <row r="32" spans="1:26" x14ac:dyDescent="0.2">
      <c r="A32" s="71"/>
    </row>
    <row r="33" spans="1:1" x14ac:dyDescent="0.2">
      <c r="A33" s="68"/>
    </row>
  </sheetData>
  <mergeCells count="10">
    <mergeCell ref="Q4:R4"/>
    <mergeCell ref="T4:U4"/>
    <mergeCell ref="W4:X4"/>
    <mergeCell ref="A25:Z25"/>
    <mergeCell ref="A4:A5"/>
    <mergeCell ref="B4:C4"/>
    <mergeCell ref="E4:F4"/>
    <mergeCell ref="H4:I4"/>
    <mergeCell ref="K4:L4"/>
    <mergeCell ref="N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>
      <selection sqref="A1:XFD1048576"/>
    </sheetView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3.28515625" style="72" customWidth="1"/>
    <col min="13" max="13" width="0.42578125" style="72" customWidth="1"/>
    <col min="14" max="15" width="13.28515625" style="72" customWidth="1"/>
    <col min="16" max="16" width="0.5703125" style="72" customWidth="1"/>
    <col min="17" max="18" width="13.28515625" style="72" customWidth="1"/>
    <col min="19" max="19" width="0.42578125" style="72" customWidth="1"/>
    <col min="20" max="21" width="13.28515625" style="72" customWidth="1"/>
    <col min="22" max="22" width="0.7109375" style="72" customWidth="1"/>
    <col min="23" max="24" width="12.5703125" style="72" customWidth="1"/>
    <col min="25" max="16384" width="11.42578125" style="72"/>
  </cols>
  <sheetData>
    <row r="1" spans="1:30" ht="14.25" x14ac:dyDescent="0.2">
      <c r="A1" s="47" t="s">
        <v>36</v>
      </c>
    </row>
    <row r="2" spans="1:30" s="50" customFormat="1" x14ac:dyDescent="0.2">
      <c r="A2" s="49" t="s">
        <v>86</v>
      </c>
    </row>
    <row r="3" spans="1:30" ht="13.5" thickBot="1" x14ac:dyDescent="0.25">
      <c r="A3" s="51"/>
    </row>
    <row r="4" spans="1:30" ht="12.75" customHeight="1" x14ac:dyDescent="0.2">
      <c r="A4" s="90" t="s">
        <v>2</v>
      </c>
      <c r="B4" s="87" t="s">
        <v>3</v>
      </c>
      <c r="C4" s="87"/>
      <c r="D4" s="81"/>
      <c r="E4" s="87" t="s">
        <v>4</v>
      </c>
      <c r="F4" s="87"/>
      <c r="G4" s="81"/>
      <c r="H4" s="87" t="s">
        <v>5</v>
      </c>
      <c r="I4" s="87"/>
      <c r="J4" s="81"/>
      <c r="K4" s="87" t="s">
        <v>77</v>
      </c>
      <c r="L4" s="87"/>
      <c r="M4" s="81"/>
      <c r="N4" s="87" t="s">
        <v>78</v>
      </c>
      <c r="O4" s="87"/>
      <c r="P4" s="81"/>
      <c r="Q4" s="87" t="s">
        <v>79</v>
      </c>
      <c r="R4" s="87"/>
      <c r="S4" s="81"/>
      <c r="T4" s="87" t="s">
        <v>80</v>
      </c>
      <c r="U4" s="87"/>
      <c r="V4" s="81"/>
      <c r="W4" s="87" t="s">
        <v>6</v>
      </c>
      <c r="X4" s="87"/>
    </row>
    <row r="5" spans="1:30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  <c r="M5" s="54"/>
      <c r="N5" s="53" t="s">
        <v>7</v>
      </c>
      <c r="O5" s="53" t="s">
        <v>8</v>
      </c>
      <c r="P5" s="54"/>
      <c r="Q5" s="53" t="s">
        <v>7</v>
      </c>
      <c r="R5" s="53" t="s">
        <v>8</v>
      </c>
      <c r="S5" s="54"/>
      <c r="T5" s="53" t="s">
        <v>7</v>
      </c>
      <c r="U5" s="53" t="s">
        <v>8</v>
      </c>
      <c r="V5" s="54"/>
      <c r="W5" s="53" t="s">
        <v>7</v>
      </c>
      <c r="X5" s="53" t="s">
        <v>8</v>
      </c>
    </row>
    <row r="6" spans="1:30" ht="8.25" customHeight="1" x14ac:dyDescent="0.2">
      <c r="W6" s="55"/>
      <c r="X6" s="55"/>
    </row>
    <row r="7" spans="1:30" ht="18" customHeight="1" x14ac:dyDescent="0.2">
      <c r="A7" s="56" t="s">
        <v>9</v>
      </c>
      <c r="B7" s="57">
        <f>+B9+B15</f>
        <v>4296113</v>
      </c>
      <c r="C7" s="57">
        <f>+C9+C15</f>
        <v>3236033</v>
      </c>
      <c r="D7" s="57"/>
      <c r="E7" s="57">
        <f>+E9+E15</f>
        <v>402210295</v>
      </c>
      <c r="F7" s="57">
        <f>+F9+F15</f>
        <v>64936104</v>
      </c>
      <c r="G7" s="57"/>
      <c r="H7" s="57">
        <f>+H9+H15</f>
        <v>25937236</v>
      </c>
      <c r="I7" s="57">
        <f>+I9+I15</f>
        <v>19442502</v>
      </c>
      <c r="J7" s="57"/>
      <c r="K7" s="57">
        <f>+K9+K15</f>
        <v>178736</v>
      </c>
      <c r="L7" s="57">
        <f>+L9+L15</f>
        <v>239163</v>
      </c>
      <c r="M7" s="57"/>
      <c r="N7" s="57">
        <f>+N9+N15</f>
        <v>247370</v>
      </c>
      <c r="O7" s="57">
        <f>+O9+O15</f>
        <v>137226</v>
      </c>
      <c r="P7" s="57"/>
      <c r="Q7" s="57">
        <f>+Q9+Q15</f>
        <v>1253439</v>
      </c>
      <c r="R7" s="57">
        <f>+R9+R15</f>
        <v>1038256</v>
      </c>
      <c r="S7" s="57"/>
      <c r="T7" s="57">
        <f>+T9+T15</f>
        <v>4482295</v>
      </c>
      <c r="U7" s="57">
        <f>+U9+U15</f>
        <v>4035080</v>
      </c>
      <c r="V7" s="57"/>
      <c r="W7" s="57">
        <f>+W9+W15</f>
        <v>9206872</v>
      </c>
      <c r="X7" s="57">
        <f>+X9+X15</f>
        <v>8085434</v>
      </c>
      <c r="Y7" s="73"/>
      <c r="Z7" s="73"/>
    </row>
    <row r="8" spans="1:30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73"/>
      <c r="Z8" s="73"/>
    </row>
    <row r="9" spans="1:30" ht="22.5" customHeight="1" x14ac:dyDescent="0.2">
      <c r="A9" s="60" t="s">
        <v>10</v>
      </c>
      <c r="B9" s="61">
        <f>SUM(B11:B13)</f>
        <v>928284</v>
      </c>
      <c r="C9" s="61">
        <f>SUM(C11:C13)</f>
        <v>677201</v>
      </c>
      <c r="D9" s="61"/>
      <c r="E9" s="61">
        <f>SUM(E11:E13)</f>
        <v>157318304</v>
      </c>
      <c r="F9" s="61">
        <f>SUM(F11:F13)</f>
        <v>22086664</v>
      </c>
      <c r="G9" s="61"/>
      <c r="H9" s="61">
        <f>SUM(H11:H13)</f>
        <v>7777672</v>
      </c>
      <c r="I9" s="61">
        <f>SUM(I11:I13)</f>
        <v>5351997</v>
      </c>
      <c r="J9" s="61"/>
      <c r="K9" s="61">
        <f>SUM(K11:K13)</f>
        <v>2042</v>
      </c>
      <c r="L9" s="61">
        <f>SUM(L11:L13)</f>
        <v>150</v>
      </c>
      <c r="M9" s="61"/>
      <c r="N9" s="61">
        <f>SUM(N11:N13)</f>
        <v>6073</v>
      </c>
      <c r="O9" s="61">
        <f>SUM(O11:O13)</f>
        <v>114</v>
      </c>
      <c r="P9" s="61"/>
      <c r="Q9" s="61">
        <f>SUM(Q11:Q13)</f>
        <v>18801</v>
      </c>
      <c r="R9" s="61">
        <f>SUM(R11:R13)</f>
        <v>3847</v>
      </c>
      <c r="S9" s="61"/>
      <c r="T9" s="61">
        <f>SUM(T11:T13)</f>
        <v>23066</v>
      </c>
      <c r="U9" s="61">
        <f>SUM(U11:U13)</f>
        <v>7623</v>
      </c>
      <c r="V9" s="61"/>
      <c r="W9" s="61">
        <f>SUM(W11:W13)</f>
        <v>3320683</v>
      </c>
      <c r="X9" s="61">
        <f>SUM(X11:X13)</f>
        <v>3106464</v>
      </c>
      <c r="Y9" s="76"/>
      <c r="Z9" s="76"/>
      <c r="AA9" s="50"/>
      <c r="AB9" s="50"/>
      <c r="AC9" s="50"/>
      <c r="AD9" s="50"/>
    </row>
    <row r="10" spans="1:30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79"/>
      <c r="AB10" s="79"/>
      <c r="AC10" s="79"/>
      <c r="AD10" s="79"/>
    </row>
    <row r="11" spans="1:30" ht="18" customHeight="1" x14ac:dyDescent="0.2">
      <c r="A11" s="62" t="s">
        <v>27</v>
      </c>
      <c r="B11" s="61">
        <v>896901</v>
      </c>
      <c r="C11" s="61">
        <v>669415</v>
      </c>
      <c r="D11" s="61"/>
      <c r="E11" s="61">
        <v>145886831</v>
      </c>
      <c r="F11" s="61">
        <v>20458509</v>
      </c>
      <c r="G11" s="61"/>
      <c r="H11" s="61">
        <v>7272008</v>
      </c>
      <c r="I11" s="61">
        <v>5065697</v>
      </c>
      <c r="J11" s="61"/>
      <c r="K11" s="61">
        <v>0</v>
      </c>
      <c r="L11" s="61">
        <v>0</v>
      </c>
      <c r="M11" s="61"/>
      <c r="N11" s="61">
        <v>0</v>
      </c>
      <c r="O11" s="61">
        <v>0</v>
      </c>
      <c r="P11" s="61"/>
      <c r="Q11" s="61">
        <v>0</v>
      </c>
      <c r="R11" s="61">
        <v>0</v>
      </c>
      <c r="S11" s="61"/>
      <c r="T11" s="61">
        <v>0</v>
      </c>
      <c r="U11" s="61">
        <v>0</v>
      </c>
      <c r="V11" s="61"/>
      <c r="W11" s="61">
        <v>3306889</v>
      </c>
      <c r="X11" s="61">
        <v>3101369</v>
      </c>
      <c r="Y11" s="76"/>
      <c r="Z11" s="76"/>
      <c r="AA11" s="50"/>
      <c r="AB11" s="50"/>
      <c r="AC11" s="50"/>
      <c r="AD11" s="50"/>
    </row>
    <row r="12" spans="1:30" ht="18" customHeight="1" x14ac:dyDescent="0.2">
      <c r="A12" s="62" t="s">
        <v>38</v>
      </c>
      <c r="B12" s="80" t="s">
        <v>58</v>
      </c>
      <c r="C12" s="80" t="s">
        <v>58</v>
      </c>
      <c r="D12" s="77"/>
      <c r="E12" s="77">
        <v>10057332</v>
      </c>
      <c r="F12" s="77">
        <v>1435984</v>
      </c>
      <c r="G12" s="77"/>
      <c r="H12" s="77">
        <v>375016</v>
      </c>
      <c r="I12" s="77">
        <v>248769</v>
      </c>
      <c r="J12" s="77"/>
      <c r="K12" s="77">
        <v>0</v>
      </c>
      <c r="L12" s="77">
        <v>0</v>
      </c>
      <c r="M12" s="77"/>
      <c r="N12" s="77">
        <v>0</v>
      </c>
      <c r="O12" s="77">
        <v>0</v>
      </c>
      <c r="P12" s="77"/>
      <c r="Q12" s="77">
        <v>0</v>
      </c>
      <c r="R12" s="77">
        <v>0</v>
      </c>
      <c r="S12" s="77"/>
      <c r="T12" s="77">
        <v>0</v>
      </c>
      <c r="U12" s="77">
        <v>0</v>
      </c>
      <c r="V12" s="77"/>
      <c r="W12" s="80" t="s">
        <v>58</v>
      </c>
      <c r="X12" s="80" t="s">
        <v>58</v>
      </c>
      <c r="Y12" s="78"/>
      <c r="Z12" s="78"/>
      <c r="AA12" s="79"/>
      <c r="AB12" s="79"/>
      <c r="AC12" s="79"/>
      <c r="AD12" s="79"/>
    </row>
    <row r="13" spans="1:30" ht="18" customHeight="1" x14ac:dyDescent="0.2">
      <c r="A13" s="62" t="s">
        <v>39</v>
      </c>
      <c r="B13" s="61">
        <v>31383</v>
      </c>
      <c r="C13" s="61">
        <v>7786</v>
      </c>
      <c r="D13" s="61"/>
      <c r="E13" s="61">
        <v>1374141</v>
      </c>
      <c r="F13" s="61">
        <v>192171</v>
      </c>
      <c r="G13" s="61"/>
      <c r="H13" s="77">
        <v>130648</v>
      </c>
      <c r="I13" s="77">
        <v>37531</v>
      </c>
      <c r="J13" s="61"/>
      <c r="K13" s="61">
        <v>2042</v>
      </c>
      <c r="L13" s="61">
        <v>150</v>
      </c>
      <c r="M13" s="61"/>
      <c r="N13" s="61">
        <v>6073</v>
      </c>
      <c r="O13" s="61">
        <v>114</v>
      </c>
      <c r="P13" s="61"/>
      <c r="Q13" s="61">
        <v>18801</v>
      </c>
      <c r="R13" s="61">
        <v>3847</v>
      </c>
      <c r="S13" s="61"/>
      <c r="T13" s="61">
        <v>23066</v>
      </c>
      <c r="U13" s="61">
        <v>7623</v>
      </c>
      <c r="V13" s="61"/>
      <c r="W13" s="61">
        <v>13794</v>
      </c>
      <c r="X13" s="61">
        <v>5095</v>
      </c>
      <c r="Y13" s="76"/>
      <c r="Z13" s="76"/>
      <c r="AA13" s="50"/>
      <c r="AB13" s="50"/>
      <c r="AC13" s="50"/>
      <c r="AD13" s="50"/>
    </row>
    <row r="14" spans="1:30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73"/>
      <c r="Z14" s="73"/>
    </row>
    <row r="15" spans="1:30" ht="23.25" customHeight="1" x14ac:dyDescent="0.2">
      <c r="A15" s="60" t="s">
        <v>14</v>
      </c>
      <c r="B15" s="61">
        <f>SUM(B17:B22)</f>
        <v>3367829</v>
      </c>
      <c r="C15" s="61">
        <f>SUM(C17:C22)</f>
        <v>2558832</v>
      </c>
      <c r="D15" s="61"/>
      <c r="E15" s="61">
        <f>SUM(E17:E22)</f>
        <v>244891991</v>
      </c>
      <c r="F15" s="61">
        <f>SUM(F17:F22)</f>
        <v>42849440</v>
      </c>
      <c r="G15" s="61"/>
      <c r="H15" s="61">
        <f>SUM(H17:H22)</f>
        <v>18159564</v>
      </c>
      <c r="I15" s="61">
        <f>SUM(I17:I22)</f>
        <v>14090505</v>
      </c>
      <c r="J15" s="61"/>
      <c r="K15" s="61">
        <f>SUM(K17:K22)</f>
        <v>176694</v>
      </c>
      <c r="L15" s="61">
        <f>SUM(L17:L22)</f>
        <v>239013</v>
      </c>
      <c r="M15" s="61"/>
      <c r="N15" s="61">
        <f>SUM(N17:N22)</f>
        <v>241297</v>
      </c>
      <c r="O15" s="61">
        <f>SUM(O17:O22)</f>
        <v>137112</v>
      </c>
      <c r="P15" s="61"/>
      <c r="Q15" s="61">
        <f>SUM(Q17:Q22)</f>
        <v>1234638</v>
      </c>
      <c r="R15" s="61">
        <f>SUM(R17:R22)</f>
        <v>1034409</v>
      </c>
      <c r="S15" s="61"/>
      <c r="T15" s="61">
        <f>SUM(T17:T22)</f>
        <v>4459229</v>
      </c>
      <c r="U15" s="61">
        <f>SUM(U17:U22)</f>
        <v>4027457</v>
      </c>
      <c r="V15" s="61"/>
      <c r="W15" s="61">
        <f>SUM(W17:W22)</f>
        <v>5886189</v>
      </c>
      <c r="X15" s="61">
        <f>SUM(X17:X22)</f>
        <v>4978970</v>
      </c>
      <c r="Y15" s="73"/>
      <c r="Z15" s="73"/>
    </row>
    <row r="16" spans="1:30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3"/>
      <c r="Z16" s="73"/>
    </row>
    <row r="17" spans="1:26" ht="18" customHeight="1" x14ac:dyDescent="0.2">
      <c r="A17" s="62" t="s">
        <v>31</v>
      </c>
      <c r="B17" s="61">
        <v>2719586</v>
      </c>
      <c r="C17" s="61">
        <v>1920737</v>
      </c>
      <c r="D17" s="61"/>
      <c r="E17" s="61">
        <v>188772073</v>
      </c>
      <c r="F17" s="61">
        <v>34995830</v>
      </c>
      <c r="G17" s="61"/>
      <c r="H17" s="61">
        <v>14688277</v>
      </c>
      <c r="I17" s="61">
        <v>11282423</v>
      </c>
      <c r="J17" s="61"/>
      <c r="K17" s="61">
        <v>0</v>
      </c>
      <c r="L17" s="61">
        <v>0</v>
      </c>
      <c r="M17" s="61"/>
      <c r="N17" s="61">
        <v>177859</v>
      </c>
      <c r="O17" s="61">
        <v>79804</v>
      </c>
      <c r="P17" s="61"/>
      <c r="Q17" s="61">
        <v>998993</v>
      </c>
      <c r="R17" s="61">
        <v>786956</v>
      </c>
      <c r="S17" s="61"/>
      <c r="T17" s="61">
        <v>3587169</v>
      </c>
      <c r="U17" s="61">
        <v>3203108</v>
      </c>
      <c r="V17" s="61"/>
      <c r="W17" s="61">
        <v>4385519</v>
      </c>
      <c r="X17" s="61">
        <v>3639679</v>
      </c>
      <c r="Y17" s="73"/>
      <c r="Z17" s="73"/>
    </row>
    <row r="18" spans="1:26" ht="18" customHeight="1" x14ac:dyDescent="0.2">
      <c r="A18" s="62" t="s">
        <v>16</v>
      </c>
      <c r="B18" s="61">
        <v>518572</v>
      </c>
      <c r="C18" s="61">
        <v>509700</v>
      </c>
      <c r="D18" s="61"/>
      <c r="E18" s="61">
        <v>39187186</v>
      </c>
      <c r="F18" s="61">
        <v>5528717</v>
      </c>
      <c r="G18" s="61"/>
      <c r="H18" s="61">
        <v>2350475</v>
      </c>
      <c r="I18" s="61">
        <v>2002827</v>
      </c>
      <c r="J18" s="61"/>
      <c r="K18" s="61">
        <v>133045</v>
      </c>
      <c r="L18" s="61">
        <v>130656</v>
      </c>
      <c r="M18" s="61"/>
      <c r="N18" s="61">
        <v>32801</v>
      </c>
      <c r="O18" s="61">
        <v>32230</v>
      </c>
      <c r="P18" s="61"/>
      <c r="Q18" s="61">
        <v>174643</v>
      </c>
      <c r="R18" s="61">
        <v>169193</v>
      </c>
      <c r="S18" s="61"/>
      <c r="T18" s="61">
        <v>587293</v>
      </c>
      <c r="U18" s="61">
        <v>552834</v>
      </c>
      <c r="V18" s="61"/>
      <c r="W18" s="61">
        <v>947949</v>
      </c>
      <c r="X18" s="61">
        <v>889959</v>
      </c>
      <c r="Y18" s="73"/>
      <c r="Z18" s="73"/>
    </row>
    <row r="19" spans="1:26" ht="18" customHeight="1" x14ac:dyDescent="0.2">
      <c r="A19" s="62" t="s">
        <v>17</v>
      </c>
      <c r="B19" s="61">
        <v>0</v>
      </c>
      <c r="C19" s="61">
        <v>0</v>
      </c>
      <c r="D19" s="61"/>
      <c r="E19" s="61">
        <v>0</v>
      </c>
      <c r="F19" s="61">
        <v>0</v>
      </c>
      <c r="G19" s="61"/>
      <c r="H19" s="61">
        <v>0</v>
      </c>
      <c r="I19" s="61">
        <v>0</v>
      </c>
      <c r="J19" s="61"/>
      <c r="K19" s="61">
        <v>0</v>
      </c>
      <c r="L19" s="61">
        <v>0</v>
      </c>
      <c r="M19" s="61"/>
      <c r="N19" s="61">
        <v>0</v>
      </c>
      <c r="O19" s="61">
        <v>0</v>
      </c>
      <c r="P19" s="61"/>
      <c r="Q19" s="61">
        <v>0</v>
      </c>
      <c r="R19" s="61">
        <v>0</v>
      </c>
      <c r="S19" s="61"/>
      <c r="T19" s="61">
        <v>0</v>
      </c>
      <c r="U19" s="61">
        <v>0</v>
      </c>
      <c r="V19" s="61"/>
      <c r="W19" s="61">
        <v>0</v>
      </c>
      <c r="X19" s="61">
        <v>0</v>
      </c>
      <c r="Y19" s="73"/>
      <c r="Z19" s="73"/>
    </row>
    <row r="20" spans="1:26" ht="18" customHeight="1" x14ac:dyDescent="0.2">
      <c r="A20" s="62" t="s">
        <v>40</v>
      </c>
      <c r="B20" s="61">
        <v>46003</v>
      </c>
      <c r="C20" s="61">
        <v>45581</v>
      </c>
      <c r="D20" s="61"/>
      <c r="E20" s="61">
        <v>3008124</v>
      </c>
      <c r="F20" s="61">
        <v>635208</v>
      </c>
      <c r="G20" s="61"/>
      <c r="H20" s="61">
        <v>363001</v>
      </c>
      <c r="I20" s="61">
        <v>210089</v>
      </c>
      <c r="J20" s="61"/>
      <c r="K20" s="61">
        <v>19301</v>
      </c>
      <c r="L20" s="61">
        <v>84009</v>
      </c>
      <c r="M20" s="61"/>
      <c r="N20" s="61">
        <v>12597</v>
      </c>
      <c r="O20" s="61">
        <v>7689</v>
      </c>
      <c r="P20" s="61"/>
      <c r="Q20" s="61">
        <v>24934</v>
      </c>
      <c r="R20" s="61">
        <v>19041</v>
      </c>
      <c r="S20" s="61"/>
      <c r="T20" s="61">
        <v>81451</v>
      </c>
      <c r="U20" s="61">
        <v>73126</v>
      </c>
      <c r="V20" s="61"/>
      <c r="W20" s="61">
        <v>263204</v>
      </c>
      <c r="X20" s="61">
        <v>159463</v>
      </c>
      <c r="Y20" s="73"/>
      <c r="Z20" s="73"/>
    </row>
    <row r="21" spans="1:26" ht="18" customHeight="1" x14ac:dyDescent="0.2">
      <c r="A21" s="62" t="s">
        <v>41</v>
      </c>
      <c r="B21" s="61">
        <v>11696</v>
      </c>
      <c r="C21" s="61">
        <v>10850</v>
      </c>
      <c r="D21" s="61"/>
      <c r="E21" s="61">
        <v>2876812</v>
      </c>
      <c r="F21" s="61">
        <v>345699</v>
      </c>
      <c r="G21" s="61"/>
      <c r="H21" s="61">
        <v>196609</v>
      </c>
      <c r="I21" s="61">
        <v>142177</v>
      </c>
      <c r="J21" s="61"/>
      <c r="K21" s="61">
        <v>4918</v>
      </c>
      <c r="L21" s="61">
        <v>4918</v>
      </c>
      <c r="M21" s="61"/>
      <c r="N21" s="61">
        <v>3635</v>
      </c>
      <c r="O21" s="61">
        <v>3098</v>
      </c>
      <c r="P21" s="61"/>
      <c r="Q21" s="61">
        <v>11027</v>
      </c>
      <c r="R21" s="61">
        <v>8626</v>
      </c>
      <c r="S21" s="61"/>
      <c r="T21" s="61">
        <v>39134</v>
      </c>
      <c r="U21" s="61">
        <v>36405</v>
      </c>
      <c r="V21" s="61"/>
      <c r="W21" s="61">
        <v>27037</v>
      </c>
      <c r="X21" s="61">
        <v>25840</v>
      </c>
      <c r="Y21" s="73"/>
      <c r="Z21" s="73"/>
    </row>
    <row r="22" spans="1:26" ht="18" customHeight="1" x14ac:dyDescent="0.2">
      <c r="A22" s="62" t="s">
        <v>42</v>
      </c>
      <c r="B22" s="61">
        <v>71972</v>
      </c>
      <c r="C22" s="61">
        <v>71964</v>
      </c>
      <c r="D22" s="61"/>
      <c r="E22" s="61">
        <v>11047796</v>
      </c>
      <c r="F22" s="61">
        <v>1343986</v>
      </c>
      <c r="G22" s="61"/>
      <c r="H22" s="61">
        <v>561202</v>
      </c>
      <c r="I22" s="61">
        <v>452989</v>
      </c>
      <c r="J22" s="61"/>
      <c r="K22" s="61">
        <v>19430</v>
      </c>
      <c r="L22" s="61">
        <v>19430</v>
      </c>
      <c r="M22" s="61"/>
      <c r="N22" s="61">
        <v>14405</v>
      </c>
      <c r="O22" s="61">
        <v>14291</v>
      </c>
      <c r="P22" s="61"/>
      <c r="Q22" s="61">
        <v>25041</v>
      </c>
      <c r="R22" s="61">
        <v>50593</v>
      </c>
      <c r="S22" s="61"/>
      <c r="T22" s="61">
        <v>164182</v>
      </c>
      <c r="U22" s="61">
        <v>161984</v>
      </c>
      <c r="V22" s="61"/>
      <c r="W22" s="61">
        <v>262480</v>
      </c>
      <c r="X22" s="61">
        <v>264029</v>
      </c>
      <c r="Y22" s="73"/>
      <c r="Z22" s="73"/>
    </row>
    <row r="23" spans="1:26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6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6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26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26" x14ac:dyDescent="0.2">
      <c r="A28" s="71" t="s">
        <v>56</v>
      </c>
    </row>
    <row r="29" spans="1:26" x14ac:dyDescent="0.2">
      <c r="A29" s="71" t="s">
        <v>85</v>
      </c>
    </row>
    <row r="30" spans="1:26" ht="14.25" customHeight="1" x14ac:dyDescent="0.2">
      <c r="B30" s="82"/>
      <c r="C30" s="82"/>
      <c r="D30" s="82"/>
      <c r="E30" s="82"/>
      <c r="F30" s="82"/>
      <c r="G30" s="82"/>
      <c r="H30" s="82"/>
    </row>
    <row r="31" spans="1:26" x14ac:dyDescent="0.2">
      <c r="A31" s="68"/>
    </row>
    <row r="32" spans="1:26" x14ac:dyDescent="0.2">
      <c r="A32" s="71"/>
    </row>
    <row r="33" spans="1:1" x14ac:dyDescent="0.2">
      <c r="A33" s="68"/>
    </row>
  </sheetData>
  <mergeCells count="10">
    <mergeCell ref="Q4:R4"/>
    <mergeCell ref="T4:U4"/>
    <mergeCell ref="W4:X4"/>
    <mergeCell ref="A25:Z25"/>
    <mergeCell ref="A4:A5"/>
    <mergeCell ref="B4:C4"/>
    <mergeCell ref="E4:F4"/>
    <mergeCell ref="H4:I4"/>
    <mergeCell ref="K4:L4"/>
    <mergeCell ref="N4:O4"/>
  </mergeCells>
  <pageMargins left="0.75" right="0.75" top="1" bottom="1" header="0" footer="0"/>
  <pageSetup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3.28515625" style="72" customWidth="1"/>
    <col min="13" max="13" width="0.42578125" style="72" customWidth="1"/>
    <col min="14" max="15" width="13.28515625" style="72" customWidth="1"/>
    <col min="16" max="16" width="0.5703125" style="72" customWidth="1"/>
    <col min="17" max="18" width="13.28515625" style="72" customWidth="1"/>
    <col min="19" max="19" width="0.42578125" style="72" customWidth="1"/>
    <col min="20" max="21" width="13.28515625" style="72" customWidth="1"/>
    <col min="22" max="22" width="0.7109375" style="72" customWidth="1"/>
    <col min="23" max="24" width="12.5703125" style="72" customWidth="1"/>
    <col min="25" max="16384" width="11.42578125" style="72"/>
  </cols>
  <sheetData>
    <row r="1" spans="1:30" ht="14.25" x14ac:dyDescent="0.2">
      <c r="A1" s="47" t="s">
        <v>36</v>
      </c>
    </row>
    <row r="2" spans="1:30" s="50" customFormat="1" x14ac:dyDescent="0.2">
      <c r="A2" s="49" t="s">
        <v>83</v>
      </c>
    </row>
    <row r="3" spans="1:30" ht="13.5" thickBot="1" x14ac:dyDescent="0.25">
      <c r="A3" s="51"/>
    </row>
    <row r="4" spans="1:30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77</v>
      </c>
      <c r="L4" s="87"/>
      <c r="M4" s="52"/>
      <c r="N4" s="87" t="s">
        <v>78</v>
      </c>
      <c r="O4" s="87"/>
      <c r="P4" s="52"/>
      <c r="Q4" s="87" t="s">
        <v>79</v>
      </c>
      <c r="R4" s="87"/>
      <c r="S4" s="52"/>
      <c r="T4" s="87" t="s">
        <v>80</v>
      </c>
      <c r="U4" s="87"/>
      <c r="V4" s="52"/>
      <c r="W4" s="87" t="s">
        <v>6</v>
      </c>
      <c r="X4" s="87"/>
    </row>
    <row r="5" spans="1:30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  <c r="M5" s="54"/>
      <c r="N5" s="53" t="s">
        <v>7</v>
      </c>
      <c r="O5" s="53" t="s">
        <v>8</v>
      </c>
      <c r="P5" s="54"/>
      <c r="Q5" s="53" t="s">
        <v>7</v>
      </c>
      <c r="R5" s="53" t="s">
        <v>8</v>
      </c>
      <c r="S5" s="54"/>
      <c r="T5" s="53" t="s">
        <v>7</v>
      </c>
      <c r="U5" s="53" t="s">
        <v>8</v>
      </c>
      <c r="V5" s="54"/>
      <c r="W5" s="53" t="s">
        <v>7</v>
      </c>
      <c r="X5" s="53" t="s">
        <v>8</v>
      </c>
    </row>
    <row r="6" spans="1:30" ht="8.25" customHeight="1" x14ac:dyDescent="0.2">
      <c r="W6" s="55"/>
      <c r="X6" s="55"/>
    </row>
    <row r="7" spans="1:30" ht="18" customHeight="1" x14ac:dyDescent="0.2">
      <c r="A7" s="56" t="s">
        <v>9</v>
      </c>
      <c r="B7" s="57">
        <f>+B9+B15</f>
        <v>4210994</v>
      </c>
      <c r="C7" s="57">
        <f>+C9+C15</f>
        <v>3184513</v>
      </c>
      <c r="D7" s="57"/>
      <c r="E7" s="57">
        <f>+E9+E15</f>
        <v>401537420</v>
      </c>
      <c r="F7" s="57">
        <f>+F9+F15</f>
        <v>64999881</v>
      </c>
      <c r="G7" s="57"/>
      <c r="H7" s="57">
        <f>+H9+H15</f>
        <v>25539814</v>
      </c>
      <c r="I7" s="57">
        <f>+I9+I15</f>
        <v>19352410</v>
      </c>
      <c r="J7" s="57"/>
      <c r="K7" s="57">
        <f>+K9+K15</f>
        <v>209235</v>
      </c>
      <c r="L7" s="57">
        <f>+L9+L15</f>
        <v>185259</v>
      </c>
      <c r="M7" s="57"/>
      <c r="N7" s="57">
        <f>+N9+N15</f>
        <v>217970</v>
      </c>
      <c r="O7" s="57">
        <f>+O9+O15</f>
        <v>123034</v>
      </c>
      <c r="P7" s="57"/>
      <c r="Q7" s="57">
        <f>+Q9+Q15</f>
        <v>1549473</v>
      </c>
      <c r="R7" s="57">
        <f>+R9+R15</f>
        <v>1251934</v>
      </c>
      <c r="S7" s="57"/>
      <c r="T7" s="57">
        <f>+T9+T15</f>
        <v>6339274</v>
      </c>
      <c r="U7" s="57">
        <f>+U9+U15</f>
        <v>5841913.25</v>
      </c>
      <c r="V7" s="57"/>
      <c r="W7" s="57">
        <f>+W9+W15</f>
        <v>6446101</v>
      </c>
      <c r="X7" s="57">
        <f>+X9+X15</f>
        <v>5468112.666666667</v>
      </c>
      <c r="Y7" s="73"/>
      <c r="Z7" s="73"/>
    </row>
    <row r="8" spans="1:30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73"/>
      <c r="Z8" s="73"/>
    </row>
    <row r="9" spans="1:30" ht="22.5" customHeight="1" x14ac:dyDescent="0.2">
      <c r="A9" s="60" t="s">
        <v>10</v>
      </c>
      <c r="B9" s="61">
        <f>SUM(B11:B13)</f>
        <v>862994</v>
      </c>
      <c r="C9" s="61">
        <f>SUM(C11:C13)</f>
        <v>640591</v>
      </c>
      <c r="D9" s="61"/>
      <c r="E9" s="61">
        <f>SUM(E11:E13)</f>
        <v>153155649</v>
      </c>
      <c r="F9" s="61">
        <f>SUM(F11:F13)</f>
        <v>21751601</v>
      </c>
      <c r="G9" s="61"/>
      <c r="H9" s="61">
        <f>SUM(H11:H13)</f>
        <v>7627337</v>
      </c>
      <c r="I9" s="61">
        <f>SUM(I11:I13)</f>
        <v>5429629</v>
      </c>
      <c r="J9" s="61"/>
      <c r="K9" s="61">
        <f>SUM(K11:K13)</f>
        <v>9666</v>
      </c>
      <c r="L9" s="61">
        <f>SUM(L11:L13)</f>
        <v>5634</v>
      </c>
      <c r="M9" s="61"/>
      <c r="N9" s="61">
        <f>SUM(N11:N13)</f>
        <v>5247</v>
      </c>
      <c r="O9" s="61">
        <f>SUM(O11:O13)</f>
        <v>213</v>
      </c>
      <c r="P9" s="61"/>
      <c r="Q9" s="61">
        <f>SUM(Q11:Q13)</f>
        <v>397151</v>
      </c>
      <c r="R9" s="61">
        <f>SUM(R11:R13)</f>
        <v>316966</v>
      </c>
      <c r="S9" s="61"/>
      <c r="T9" s="61">
        <f>SUM(T11:T13)</f>
        <v>2072794</v>
      </c>
      <c r="U9" s="61">
        <f>SUM(U11:U13)</f>
        <v>1970568.25</v>
      </c>
      <c r="V9" s="61"/>
      <c r="W9" s="61">
        <f>SUM(W11:W13)</f>
        <v>790160</v>
      </c>
      <c r="X9" s="61">
        <f>SUM(X11:X13)</f>
        <v>702149.66666666663</v>
      </c>
      <c r="Y9" s="76"/>
      <c r="Z9" s="76"/>
      <c r="AA9" s="50"/>
      <c r="AB9" s="50"/>
      <c r="AC9" s="50"/>
      <c r="AD9" s="50"/>
    </row>
    <row r="10" spans="1:30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79"/>
      <c r="AB10" s="79"/>
      <c r="AC10" s="79"/>
      <c r="AD10" s="79"/>
    </row>
    <row r="11" spans="1:30" ht="18" customHeight="1" x14ac:dyDescent="0.2">
      <c r="A11" s="62" t="s">
        <v>27</v>
      </c>
      <c r="B11" s="61">
        <v>822157</v>
      </c>
      <c r="C11" s="61">
        <v>627556</v>
      </c>
      <c r="D11" s="61"/>
      <c r="E11" s="61">
        <v>141045222</v>
      </c>
      <c r="F11" s="61">
        <v>19949960</v>
      </c>
      <c r="G11" s="61"/>
      <c r="H11" s="61">
        <v>7090394</v>
      </c>
      <c r="I11" s="61">
        <v>5126650</v>
      </c>
      <c r="J11" s="61"/>
      <c r="K11" s="61">
        <v>0</v>
      </c>
      <c r="L11" s="61">
        <v>0</v>
      </c>
      <c r="M11" s="61"/>
      <c r="N11" s="61">
        <v>0</v>
      </c>
      <c r="O11" s="61">
        <v>0</v>
      </c>
      <c r="P11" s="61"/>
      <c r="Q11" s="61">
        <v>369055</v>
      </c>
      <c r="R11" s="61">
        <v>306053</v>
      </c>
      <c r="S11" s="61"/>
      <c r="T11" s="61">
        <v>2030485</v>
      </c>
      <c r="U11" s="61">
        <v>1945293</v>
      </c>
      <c r="V11" s="61"/>
      <c r="W11" s="61">
        <v>735108</v>
      </c>
      <c r="X11" s="61">
        <v>685362</v>
      </c>
      <c r="Y11" s="76"/>
      <c r="Z11" s="76"/>
      <c r="AA11" s="50"/>
      <c r="AB11" s="50"/>
      <c r="AC11" s="50"/>
      <c r="AD11" s="50"/>
    </row>
    <row r="12" spans="1:30" ht="18" customHeight="1" x14ac:dyDescent="0.2">
      <c r="A12" s="62" t="s">
        <v>38</v>
      </c>
      <c r="B12" s="80" t="s">
        <v>58</v>
      </c>
      <c r="C12" s="80" t="s">
        <v>58</v>
      </c>
      <c r="D12" s="77"/>
      <c r="E12" s="77">
        <v>9463995</v>
      </c>
      <c r="F12" s="77">
        <v>1417356</v>
      </c>
      <c r="G12" s="77"/>
      <c r="H12" s="77">
        <v>352737</v>
      </c>
      <c r="I12" s="77">
        <v>249387</v>
      </c>
      <c r="J12" s="77"/>
      <c r="K12" s="77">
        <v>0</v>
      </c>
      <c r="L12" s="77">
        <v>0</v>
      </c>
      <c r="M12" s="77"/>
      <c r="N12" s="77">
        <v>0</v>
      </c>
      <c r="O12" s="77">
        <v>0</v>
      </c>
      <c r="P12" s="77"/>
      <c r="Q12" s="77">
        <v>0</v>
      </c>
      <c r="R12" s="77">
        <v>0</v>
      </c>
      <c r="S12" s="77"/>
      <c r="T12" s="77">
        <v>0</v>
      </c>
      <c r="U12" s="77">
        <v>0</v>
      </c>
      <c r="V12" s="77"/>
      <c r="W12" s="80" t="s">
        <v>58</v>
      </c>
      <c r="X12" s="80" t="s">
        <v>58</v>
      </c>
      <c r="Y12" s="78"/>
      <c r="Z12" s="78"/>
      <c r="AA12" s="79"/>
      <c r="AB12" s="79"/>
      <c r="AC12" s="79"/>
      <c r="AD12" s="79"/>
    </row>
    <row r="13" spans="1:30" ht="18" customHeight="1" x14ac:dyDescent="0.2">
      <c r="A13" s="62" t="s">
        <v>60</v>
      </c>
      <c r="B13" s="61">
        <v>40837</v>
      </c>
      <c r="C13" s="61">
        <v>13035</v>
      </c>
      <c r="D13" s="61"/>
      <c r="E13" s="61">
        <v>2646432</v>
      </c>
      <c r="F13" s="61">
        <v>384285</v>
      </c>
      <c r="G13" s="61"/>
      <c r="H13" s="77">
        <v>184206</v>
      </c>
      <c r="I13" s="77">
        <v>53592</v>
      </c>
      <c r="J13" s="61"/>
      <c r="K13" s="61">
        <v>9666</v>
      </c>
      <c r="L13" s="61">
        <v>5634</v>
      </c>
      <c r="M13" s="61"/>
      <c r="N13" s="61">
        <v>5247</v>
      </c>
      <c r="O13" s="61">
        <v>213</v>
      </c>
      <c r="P13" s="61"/>
      <c r="Q13" s="61">
        <v>28096</v>
      </c>
      <c r="R13" s="61">
        <v>10913</v>
      </c>
      <c r="S13" s="61"/>
      <c r="T13" s="61">
        <v>42309</v>
      </c>
      <c r="U13" s="61">
        <v>25275.25</v>
      </c>
      <c r="V13" s="61"/>
      <c r="W13" s="61">
        <v>55052</v>
      </c>
      <c r="X13" s="61">
        <v>16787.666666666668</v>
      </c>
      <c r="Y13" s="76"/>
      <c r="Z13" s="76"/>
      <c r="AA13" s="50"/>
      <c r="AB13" s="50"/>
      <c r="AC13" s="50"/>
      <c r="AD13" s="50"/>
    </row>
    <row r="14" spans="1:30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73"/>
      <c r="Z14" s="73"/>
    </row>
    <row r="15" spans="1:30" ht="23.25" customHeight="1" x14ac:dyDescent="0.2">
      <c r="A15" s="60" t="s">
        <v>14</v>
      </c>
      <c r="B15" s="61">
        <f>SUM(B17:B22)</f>
        <v>3348000</v>
      </c>
      <c r="C15" s="61">
        <f>SUM(C17:C22)</f>
        <v>2543922</v>
      </c>
      <c r="D15" s="61"/>
      <c r="E15" s="61">
        <f>SUM(E17:E22)</f>
        <v>248381771</v>
      </c>
      <c r="F15" s="61">
        <f>SUM(F17:F22)</f>
        <v>43248280</v>
      </c>
      <c r="G15" s="61"/>
      <c r="H15" s="61">
        <f>SUM(H17:H22)</f>
        <v>17912477</v>
      </c>
      <c r="I15" s="61">
        <f>SUM(I17:I22)</f>
        <v>13922781</v>
      </c>
      <c r="J15" s="61"/>
      <c r="K15" s="61">
        <f>SUM(K17:K22)</f>
        <v>199569</v>
      </c>
      <c r="L15" s="61">
        <f>SUM(L17:L22)</f>
        <v>179625</v>
      </c>
      <c r="M15" s="61"/>
      <c r="N15" s="61">
        <f>SUM(N17:N22)</f>
        <v>212723</v>
      </c>
      <c r="O15" s="61">
        <f>SUM(O17:O22)</f>
        <v>122821</v>
      </c>
      <c r="P15" s="61"/>
      <c r="Q15" s="61">
        <f>SUM(Q17:Q22)</f>
        <v>1152322</v>
      </c>
      <c r="R15" s="61">
        <f>SUM(R17:R22)</f>
        <v>934968</v>
      </c>
      <c r="S15" s="61"/>
      <c r="T15" s="61">
        <f>SUM(T17:T22)</f>
        <v>4266480</v>
      </c>
      <c r="U15" s="61">
        <f>SUM(U17:U22)</f>
        <v>3871345</v>
      </c>
      <c r="V15" s="61"/>
      <c r="W15" s="61">
        <f>SUM(W17:W22)</f>
        <v>5655941</v>
      </c>
      <c r="X15" s="61">
        <f>SUM(X17:X22)</f>
        <v>4765963</v>
      </c>
      <c r="Y15" s="73"/>
      <c r="Z15" s="73"/>
    </row>
    <row r="16" spans="1:30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3"/>
      <c r="Z16" s="73"/>
    </row>
    <row r="17" spans="1:26" ht="18" customHeight="1" x14ac:dyDescent="0.2">
      <c r="A17" s="62" t="s">
        <v>31</v>
      </c>
      <c r="B17" s="61">
        <v>2651049</v>
      </c>
      <c r="C17" s="61">
        <v>1888777</v>
      </c>
      <c r="D17" s="61"/>
      <c r="E17" s="61">
        <v>192721599</v>
      </c>
      <c r="F17" s="61">
        <v>35345156</v>
      </c>
      <c r="G17" s="61"/>
      <c r="H17" s="61">
        <v>14304957</v>
      </c>
      <c r="I17" s="61">
        <v>11111682</v>
      </c>
      <c r="J17" s="61"/>
      <c r="K17" s="61">
        <v>0</v>
      </c>
      <c r="L17" s="61">
        <v>0</v>
      </c>
      <c r="M17" s="61"/>
      <c r="N17" s="61">
        <v>154047</v>
      </c>
      <c r="O17" s="61">
        <v>70373</v>
      </c>
      <c r="P17" s="61"/>
      <c r="Q17" s="61">
        <v>912485</v>
      </c>
      <c r="R17" s="61">
        <v>717753</v>
      </c>
      <c r="S17" s="61"/>
      <c r="T17" s="61">
        <v>3428927</v>
      </c>
      <c r="U17" s="61">
        <v>3083334</v>
      </c>
      <c r="V17" s="61"/>
      <c r="W17" s="61">
        <v>4222669</v>
      </c>
      <c r="X17" s="61">
        <v>3478128</v>
      </c>
      <c r="Y17" s="73"/>
      <c r="Z17" s="73"/>
    </row>
    <row r="18" spans="1:26" ht="18" customHeight="1" x14ac:dyDescent="0.2">
      <c r="A18" s="62" t="s">
        <v>16</v>
      </c>
      <c r="B18" s="61">
        <v>527131</v>
      </c>
      <c r="C18" s="61">
        <v>518525</v>
      </c>
      <c r="D18" s="61"/>
      <c r="E18" s="61">
        <v>36073761</v>
      </c>
      <c r="F18" s="61">
        <v>5237487</v>
      </c>
      <c r="G18" s="61"/>
      <c r="H18" s="61">
        <v>2263170</v>
      </c>
      <c r="I18" s="61">
        <v>1914737</v>
      </c>
      <c r="J18" s="61"/>
      <c r="K18" s="61">
        <v>148416</v>
      </c>
      <c r="L18" s="61">
        <v>143577</v>
      </c>
      <c r="M18" s="61"/>
      <c r="N18" s="61">
        <v>29074</v>
      </c>
      <c r="O18" s="61">
        <v>28573</v>
      </c>
      <c r="P18" s="61"/>
      <c r="Q18" s="61">
        <v>149933</v>
      </c>
      <c r="R18" s="61">
        <v>145472</v>
      </c>
      <c r="S18" s="61"/>
      <c r="T18" s="61">
        <v>548595</v>
      </c>
      <c r="U18" s="61">
        <v>524339</v>
      </c>
      <c r="V18" s="61"/>
      <c r="W18" s="61">
        <v>894993</v>
      </c>
      <c r="X18" s="61">
        <v>860170</v>
      </c>
      <c r="Y18" s="73"/>
      <c r="Z18" s="73"/>
    </row>
    <row r="19" spans="1:26" ht="18" customHeight="1" x14ac:dyDescent="0.2">
      <c r="A19" s="62" t="s">
        <v>17</v>
      </c>
      <c r="B19" s="61">
        <v>27943</v>
      </c>
      <c r="C19" s="61">
        <v>23550</v>
      </c>
      <c r="D19" s="61"/>
      <c r="E19" s="61">
        <v>4461383</v>
      </c>
      <c r="F19" s="61">
        <v>306015</v>
      </c>
      <c r="G19" s="61"/>
      <c r="H19" s="61">
        <v>236430</v>
      </c>
      <c r="I19" s="61">
        <v>141261</v>
      </c>
      <c r="J19" s="61"/>
      <c r="K19" s="61">
        <v>6898</v>
      </c>
      <c r="L19" s="61">
        <v>5391</v>
      </c>
      <c r="M19" s="61"/>
      <c r="N19" s="61">
        <v>0</v>
      </c>
      <c r="O19" s="61">
        <v>0</v>
      </c>
      <c r="P19" s="61"/>
      <c r="Q19" s="61">
        <v>14052</v>
      </c>
      <c r="R19" s="61">
        <v>8894</v>
      </c>
      <c r="S19" s="61"/>
      <c r="T19" s="61">
        <v>26745</v>
      </c>
      <c r="U19" s="61">
        <v>17899</v>
      </c>
      <c r="V19" s="61"/>
      <c r="W19" s="61">
        <v>12080</v>
      </c>
      <c r="X19" s="61">
        <v>8060</v>
      </c>
      <c r="Y19" s="73"/>
      <c r="Z19" s="73"/>
    </row>
    <row r="20" spans="1:26" ht="18" customHeight="1" x14ac:dyDescent="0.2">
      <c r="A20" s="62" t="s">
        <v>40</v>
      </c>
      <c r="B20" s="61">
        <v>45490</v>
      </c>
      <c r="C20" s="61">
        <v>45191</v>
      </c>
      <c r="D20" s="61"/>
      <c r="E20" s="61">
        <v>3198756</v>
      </c>
      <c r="F20" s="61">
        <v>633775</v>
      </c>
      <c r="G20" s="61"/>
      <c r="H20" s="61">
        <v>362377</v>
      </c>
      <c r="I20" s="61">
        <v>212374</v>
      </c>
      <c r="J20" s="61"/>
      <c r="K20" s="61">
        <v>19005</v>
      </c>
      <c r="L20" s="61">
        <v>10062</v>
      </c>
      <c r="M20" s="61"/>
      <c r="N20" s="61">
        <v>12510</v>
      </c>
      <c r="O20" s="61">
        <v>7626</v>
      </c>
      <c r="P20" s="61"/>
      <c r="Q20" s="61">
        <v>24631</v>
      </c>
      <c r="R20" s="61">
        <v>19691</v>
      </c>
      <c r="S20" s="61"/>
      <c r="T20" s="61">
        <v>79520</v>
      </c>
      <c r="U20" s="61">
        <v>71513</v>
      </c>
      <c r="V20" s="61"/>
      <c r="W20" s="61">
        <v>261144</v>
      </c>
      <c r="X20" s="61">
        <v>161252</v>
      </c>
      <c r="Y20" s="73"/>
      <c r="Z20" s="73"/>
    </row>
    <row r="21" spans="1:26" ht="18" customHeight="1" x14ac:dyDescent="0.2">
      <c r="A21" s="62" t="s">
        <v>41</v>
      </c>
      <c r="B21" s="61">
        <v>0</v>
      </c>
      <c r="C21" s="61">
        <v>0</v>
      </c>
      <c r="D21" s="61"/>
      <c r="E21" s="61">
        <v>2787891</v>
      </c>
      <c r="F21" s="61">
        <v>348943</v>
      </c>
      <c r="G21" s="61"/>
      <c r="H21" s="61">
        <v>187729</v>
      </c>
      <c r="I21" s="61">
        <v>118603</v>
      </c>
      <c r="J21" s="61"/>
      <c r="K21" s="61">
        <v>6590</v>
      </c>
      <c r="L21" s="61">
        <v>1936</v>
      </c>
      <c r="M21" s="61"/>
      <c r="N21" s="61">
        <v>3545</v>
      </c>
      <c r="O21" s="61">
        <v>3078</v>
      </c>
      <c r="P21" s="61"/>
      <c r="Q21" s="61">
        <v>7808</v>
      </c>
      <c r="R21" s="61">
        <v>6701</v>
      </c>
      <c r="S21" s="61"/>
      <c r="T21" s="61">
        <v>39182</v>
      </c>
      <c r="U21" s="61">
        <v>35246</v>
      </c>
      <c r="V21" s="61"/>
      <c r="W21" s="61">
        <v>42436</v>
      </c>
      <c r="X21" s="61">
        <v>40213</v>
      </c>
      <c r="Y21" s="73"/>
      <c r="Z21" s="73"/>
    </row>
    <row r="22" spans="1:26" ht="18" customHeight="1" x14ac:dyDescent="0.2">
      <c r="A22" s="62" t="s">
        <v>61</v>
      </c>
      <c r="B22" s="61">
        <v>96387</v>
      </c>
      <c r="C22" s="61">
        <v>67879</v>
      </c>
      <c r="D22" s="61"/>
      <c r="E22" s="61">
        <v>9138381</v>
      </c>
      <c r="F22" s="61">
        <v>1376904</v>
      </c>
      <c r="G22" s="61"/>
      <c r="H22" s="61">
        <v>557814</v>
      </c>
      <c r="I22" s="61">
        <v>424124</v>
      </c>
      <c r="J22" s="61"/>
      <c r="K22" s="61">
        <v>18660</v>
      </c>
      <c r="L22" s="61">
        <v>18659</v>
      </c>
      <c r="M22" s="61"/>
      <c r="N22" s="61">
        <v>13547</v>
      </c>
      <c r="O22" s="61">
        <v>13171</v>
      </c>
      <c r="P22" s="61"/>
      <c r="Q22" s="61">
        <v>43413</v>
      </c>
      <c r="R22" s="61">
        <v>36457</v>
      </c>
      <c r="S22" s="61"/>
      <c r="T22" s="61">
        <v>143511</v>
      </c>
      <c r="U22" s="61">
        <v>139014</v>
      </c>
      <c r="V22" s="61"/>
      <c r="W22" s="61">
        <v>222619</v>
      </c>
      <c r="X22" s="61">
        <v>218140</v>
      </c>
      <c r="Y22" s="73"/>
      <c r="Z22" s="73"/>
    </row>
    <row r="23" spans="1:26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6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6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26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26" x14ac:dyDescent="0.2">
      <c r="A28" s="71" t="s">
        <v>56</v>
      </c>
    </row>
    <row r="29" spans="1:26" x14ac:dyDescent="0.2">
      <c r="A29" s="71" t="s">
        <v>84</v>
      </c>
    </row>
    <row r="30" spans="1:26" ht="14.25" customHeight="1" x14ac:dyDescent="0.2">
      <c r="B30" s="75"/>
      <c r="C30" s="75"/>
      <c r="D30" s="75"/>
      <c r="E30" s="75"/>
      <c r="F30" s="75"/>
      <c r="G30" s="75"/>
      <c r="H30" s="75"/>
    </row>
    <row r="31" spans="1:26" x14ac:dyDescent="0.2">
      <c r="A31" s="68"/>
    </row>
    <row r="32" spans="1:26" x14ac:dyDescent="0.2">
      <c r="A32" s="71"/>
    </row>
    <row r="33" spans="1:1" x14ac:dyDescent="0.2">
      <c r="A33" s="68"/>
    </row>
  </sheetData>
  <mergeCells count="10">
    <mergeCell ref="Q4:R4"/>
    <mergeCell ref="T4:U4"/>
    <mergeCell ref="W4:X4"/>
    <mergeCell ref="A25:Z25"/>
    <mergeCell ref="A4:A5"/>
    <mergeCell ref="B4:C4"/>
    <mergeCell ref="E4:F4"/>
    <mergeCell ref="H4:I4"/>
    <mergeCell ref="K4:L4"/>
    <mergeCell ref="N4:O4"/>
  </mergeCells>
  <pageMargins left="0.75" right="0.75" top="1" bottom="1" header="0" footer="0"/>
  <pageSetup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3.28515625" style="72" customWidth="1"/>
    <col min="13" max="13" width="0.42578125" style="72" customWidth="1"/>
    <col min="14" max="15" width="13.28515625" style="72" customWidth="1"/>
    <col min="16" max="16" width="0.5703125" style="72" customWidth="1"/>
    <col min="17" max="18" width="13.28515625" style="72" customWidth="1"/>
    <col min="19" max="19" width="0.42578125" style="72" customWidth="1"/>
    <col min="20" max="21" width="13.28515625" style="72" customWidth="1"/>
    <col min="22" max="22" width="0.7109375" style="72" customWidth="1"/>
    <col min="23" max="24" width="12.5703125" style="72" customWidth="1"/>
    <col min="25" max="16384" width="11.42578125" style="72"/>
  </cols>
  <sheetData>
    <row r="1" spans="1:30" ht="14.25" x14ac:dyDescent="0.2">
      <c r="A1" s="47" t="s">
        <v>36</v>
      </c>
    </row>
    <row r="2" spans="1:30" s="50" customFormat="1" x14ac:dyDescent="0.2">
      <c r="A2" s="49" t="s">
        <v>82</v>
      </c>
    </row>
    <row r="3" spans="1:30" ht="13.5" thickBot="1" x14ac:dyDescent="0.25">
      <c r="A3" s="51"/>
    </row>
    <row r="4" spans="1:30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77</v>
      </c>
      <c r="L4" s="87"/>
      <c r="M4" s="52"/>
      <c r="N4" s="87" t="s">
        <v>78</v>
      </c>
      <c r="O4" s="87"/>
      <c r="P4" s="52"/>
      <c r="Q4" s="87" t="s">
        <v>79</v>
      </c>
      <c r="R4" s="87"/>
      <c r="S4" s="52"/>
      <c r="T4" s="87" t="s">
        <v>80</v>
      </c>
      <c r="U4" s="87"/>
      <c r="V4" s="52"/>
      <c r="W4" s="87" t="s">
        <v>6</v>
      </c>
      <c r="X4" s="87"/>
    </row>
    <row r="5" spans="1:30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  <c r="M5" s="54"/>
      <c r="N5" s="53" t="s">
        <v>7</v>
      </c>
      <c r="O5" s="53" t="s">
        <v>8</v>
      </c>
      <c r="P5" s="54"/>
      <c r="Q5" s="53" t="s">
        <v>7</v>
      </c>
      <c r="R5" s="53" t="s">
        <v>8</v>
      </c>
      <c r="S5" s="54"/>
      <c r="T5" s="53" t="s">
        <v>7</v>
      </c>
      <c r="U5" s="53" t="s">
        <v>8</v>
      </c>
      <c r="V5" s="54"/>
      <c r="W5" s="53" t="s">
        <v>7</v>
      </c>
      <c r="X5" s="53" t="s">
        <v>8</v>
      </c>
    </row>
    <row r="6" spans="1:30" ht="8.25" customHeight="1" x14ac:dyDescent="0.2">
      <c r="W6" s="55"/>
      <c r="X6" s="55"/>
    </row>
    <row r="7" spans="1:30" ht="18" customHeight="1" x14ac:dyDescent="0.2">
      <c r="A7" s="56" t="s">
        <v>9</v>
      </c>
      <c r="B7" s="57">
        <f>+B9+B15</f>
        <v>4061251</v>
      </c>
      <c r="C7" s="57">
        <f>+C9+C15</f>
        <v>3210142</v>
      </c>
      <c r="D7" s="57"/>
      <c r="E7" s="57">
        <f>+E9+E15</f>
        <v>370444180</v>
      </c>
      <c r="F7" s="57">
        <f>+F9+F15</f>
        <v>63175876</v>
      </c>
      <c r="G7" s="57"/>
      <c r="H7" s="57">
        <f>+H9+H15</f>
        <v>24625012</v>
      </c>
      <c r="I7" s="57">
        <f>+I9+I15</f>
        <v>18998095</v>
      </c>
      <c r="J7" s="57"/>
      <c r="K7" s="57">
        <f>+K9+K15</f>
        <v>192937</v>
      </c>
      <c r="L7" s="57">
        <f>+L9+L15</f>
        <v>1002483</v>
      </c>
      <c r="M7" s="57"/>
      <c r="N7" s="57">
        <f>+N9+N15</f>
        <v>182405</v>
      </c>
      <c r="O7" s="57">
        <f>+O9+O15</f>
        <v>99553</v>
      </c>
      <c r="P7" s="57"/>
      <c r="Q7" s="57">
        <f>+Q9+Q15</f>
        <v>1395821</v>
      </c>
      <c r="R7" s="57">
        <f>+R9+R15</f>
        <v>1138861.0070224719</v>
      </c>
      <c r="S7" s="57"/>
      <c r="T7" s="57">
        <f>+T9+T15</f>
        <v>5852361</v>
      </c>
      <c r="U7" s="57">
        <f>+U9+U15</f>
        <v>5397411</v>
      </c>
      <c r="V7" s="57"/>
      <c r="W7" s="57">
        <f>+W9+W15</f>
        <v>2720346</v>
      </c>
      <c r="X7" s="57">
        <f>+X9+X15</f>
        <v>2013373</v>
      </c>
      <c r="Y7" s="73"/>
      <c r="Z7" s="73"/>
    </row>
    <row r="8" spans="1:30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73"/>
      <c r="Z8" s="73"/>
    </row>
    <row r="9" spans="1:30" ht="22.5" customHeight="1" x14ac:dyDescent="0.2">
      <c r="A9" s="60" t="s">
        <v>10</v>
      </c>
      <c r="B9" s="61">
        <f>SUM(B11:B13)</f>
        <v>805752</v>
      </c>
      <c r="C9" s="61">
        <f>SUM(C11:C13)</f>
        <v>615657</v>
      </c>
      <c r="D9" s="61"/>
      <c r="E9" s="61">
        <f>SUM(E11:E13)</f>
        <v>135257455</v>
      </c>
      <c r="F9" s="61">
        <f>SUM(F11:F13)</f>
        <v>20022943</v>
      </c>
      <c r="G9" s="61"/>
      <c r="H9" s="61">
        <f>SUM(H11:H13)</f>
        <v>7193892</v>
      </c>
      <c r="I9" s="61">
        <f>SUM(I11:I13)</f>
        <v>5113460</v>
      </c>
      <c r="J9" s="61"/>
      <c r="K9" s="61">
        <f>SUM(K11:K13)</f>
        <v>18867</v>
      </c>
      <c r="L9" s="61">
        <f>SUM(L11:L13)</f>
        <v>18743</v>
      </c>
      <c r="M9" s="61"/>
      <c r="N9" s="61">
        <f>SUM(N11:N13)</f>
        <v>24</v>
      </c>
      <c r="O9" s="61">
        <f>SUM(O11:O13)</f>
        <v>3894</v>
      </c>
      <c r="P9" s="61"/>
      <c r="Q9" s="61">
        <f>SUM(Q11:Q13)</f>
        <v>355580</v>
      </c>
      <c r="R9" s="61">
        <f>SUM(R11:R13)</f>
        <v>282851.00702247192</v>
      </c>
      <c r="S9" s="61"/>
      <c r="T9" s="61">
        <f>SUM(T11:T13)</f>
        <v>1776994</v>
      </c>
      <c r="U9" s="61">
        <f>SUM(U11:U13)</f>
        <v>1717095</v>
      </c>
      <c r="V9" s="61"/>
      <c r="W9" s="61">
        <f>SUM(W11:W13)</f>
        <v>908712</v>
      </c>
      <c r="X9" s="61">
        <f>SUM(X11:X13)</f>
        <v>698656</v>
      </c>
      <c r="Y9" s="76"/>
      <c r="Z9" s="76"/>
      <c r="AA9" s="50"/>
      <c r="AB9" s="50"/>
      <c r="AC9" s="50"/>
      <c r="AD9" s="50"/>
    </row>
    <row r="10" spans="1:30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8"/>
      <c r="Z10" s="78"/>
      <c r="AA10" s="79"/>
      <c r="AB10" s="79"/>
      <c r="AC10" s="79"/>
      <c r="AD10" s="79"/>
    </row>
    <row r="11" spans="1:30" ht="18" customHeight="1" x14ac:dyDescent="0.2">
      <c r="A11" s="62" t="s">
        <v>27</v>
      </c>
      <c r="B11" s="61">
        <v>794883</v>
      </c>
      <c r="C11" s="61">
        <v>605862</v>
      </c>
      <c r="D11" s="61"/>
      <c r="E11" s="61">
        <v>126569369</v>
      </c>
      <c r="F11" s="61">
        <v>18599195</v>
      </c>
      <c r="G11" s="61"/>
      <c r="H11" s="61">
        <v>6792344</v>
      </c>
      <c r="I11" s="61">
        <v>4825064</v>
      </c>
      <c r="J11" s="61"/>
      <c r="K11" s="61">
        <v>0</v>
      </c>
      <c r="L11" s="61">
        <v>0</v>
      </c>
      <c r="M11" s="61"/>
      <c r="N11" s="61">
        <v>0</v>
      </c>
      <c r="O11" s="61">
        <v>0</v>
      </c>
      <c r="P11" s="61"/>
      <c r="Q11" s="61">
        <v>352634</v>
      </c>
      <c r="R11" s="61">
        <v>280007</v>
      </c>
      <c r="S11" s="61"/>
      <c r="T11" s="61">
        <v>1766234</v>
      </c>
      <c r="U11" s="61">
        <v>1707273</v>
      </c>
      <c r="V11" s="61"/>
      <c r="W11" s="61">
        <v>811449</v>
      </c>
      <c r="X11" s="61">
        <v>640328</v>
      </c>
      <c r="Y11" s="76"/>
      <c r="Z11" s="76"/>
      <c r="AA11" s="50"/>
      <c r="AB11" s="50"/>
      <c r="AC11" s="50"/>
      <c r="AD11" s="50"/>
    </row>
    <row r="12" spans="1:30" ht="18" customHeight="1" x14ac:dyDescent="0.2">
      <c r="A12" s="62" t="s">
        <v>38</v>
      </c>
      <c r="B12" s="80" t="s">
        <v>58</v>
      </c>
      <c r="C12" s="80" t="s">
        <v>58</v>
      </c>
      <c r="D12" s="77"/>
      <c r="E12" s="77">
        <v>8163156</v>
      </c>
      <c r="F12" s="77">
        <v>1307094</v>
      </c>
      <c r="G12" s="77"/>
      <c r="H12" s="77">
        <v>335317</v>
      </c>
      <c r="I12" s="77">
        <v>237005</v>
      </c>
      <c r="J12" s="77"/>
      <c r="K12" s="77">
        <v>0</v>
      </c>
      <c r="L12" s="77">
        <v>0</v>
      </c>
      <c r="M12" s="77"/>
      <c r="N12" s="77">
        <v>0</v>
      </c>
      <c r="O12" s="77">
        <v>0</v>
      </c>
      <c r="P12" s="77"/>
      <c r="Q12" s="77">
        <v>0</v>
      </c>
      <c r="R12" s="77">
        <v>0</v>
      </c>
      <c r="S12" s="77"/>
      <c r="T12" s="77">
        <v>0</v>
      </c>
      <c r="U12" s="77">
        <v>0</v>
      </c>
      <c r="V12" s="77"/>
      <c r="W12" s="80" t="s">
        <v>58</v>
      </c>
      <c r="X12" s="80" t="s">
        <v>58</v>
      </c>
      <c r="Y12" s="78"/>
      <c r="Z12" s="78"/>
      <c r="AA12" s="79"/>
      <c r="AB12" s="79"/>
      <c r="AC12" s="79"/>
      <c r="AD12" s="79"/>
    </row>
    <row r="13" spans="1:30" ht="18" customHeight="1" x14ac:dyDescent="0.2">
      <c r="A13" s="62" t="s">
        <v>60</v>
      </c>
      <c r="B13" s="61">
        <v>10869</v>
      </c>
      <c r="C13" s="61">
        <v>9795</v>
      </c>
      <c r="D13" s="61"/>
      <c r="E13" s="61">
        <v>524930</v>
      </c>
      <c r="F13" s="61">
        <v>116654</v>
      </c>
      <c r="G13" s="61"/>
      <c r="H13" s="77">
        <f>SUM([1]NAL!$F$17:$G$17)</f>
        <v>66231</v>
      </c>
      <c r="I13" s="77">
        <f>SUM([1]NAL!$F$18:$G$18)</f>
        <v>51391</v>
      </c>
      <c r="J13" s="61"/>
      <c r="K13" s="61">
        <v>18867</v>
      </c>
      <c r="L13" s="61">
        <v>18743</v>
      </c>
      <c r="M13" s="61"/>
      <c r="N13" s="61">
        <v>24</v>
      </c>
      <c r="O13" s="61">
        <v>3894</v>
      </c>
      <c r="P13" s="61"/>
      <c r="Q13" s="61">
        <v>2946</v>
      </c>
      <c r="R13" s="61">
        <v>2844.0070224719102</v>
      </c>
      <c r="S13" s="61"/>
      <c r="T13" s="61">
        <v>10760</v>
      </c>
      <c r="U13" s="61">
        <v>9822</v>
      </c>
      <c r="V13" s="61"/>
      <c r="W13" s="61">
        <v>97263</v>
      </c>
      <c r="X13" s="61">
        <v>58328</v>
      </c>
      <c r="Y13" s="76"/>
      <c r="Z13" s="76"/>
      <c r="AA13" s="50"/>
      <c r="AB13" s="50"/>
      <c r="AC13" s="50"/>
      <c r="AD13" s="50"/>
    </row>
    <row r="14" spans="1:30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73"/>
      <c r="Z14" s="73"/>
    </row>
    <row r="15" spans="1:30" ht="23.25" customHeight="1" x14ac:dyDescent="0.2">
      <c r="A15" s="60" t="s">
        <v>14</v>
      </c>
      <c r="B15" s="61">
        <f>SUM(B17:B22)</f>
        <v>3255499</v>
      </c>
      <c r="C15" s="61">
        <f>SUM(C17:C22)</f>
        <v>2594485</v>
      </c>
      <c r="D15" s="61"/>
      <c r="E15" s="61">
        <f>SUM(E17:E22)</f>
        <v>235186725</v>
      </c>
      <c r="F15" s="61">
        <f>SUM(F17:F22)</f>
        <v>43152933</v>
      </c>
      <c r="G15" s="61"/>
      <c r="H15" s="61">
        <f>SUM(H17:H22)</f>
        <v>17431120</v>
      </c>
      <c r="I15" s="61">
        <f>SUM(I17:I22)</f>
        <v>13884635</v>
      </c>
      <c r="J15" s="61"/>
      <c r="K15" s="61">
        <f>SUM(K17:K22)</f>
        <v>174070</v>
      </c>
      <c r="L15" s="61">
        <f>SUM(L17:L22)</f>
        <v>983740</v>
      </c>
      <c r="M15" s="61"/>
      <c r="N15" s="61">
        <f>SUM(N17:N22)</f>
        <v>182381</v>
      </c>
      <c r="O15" s="61">
        <f>SUM(O17:O22)</f>
        <v>95659</v>
      </c>
      <c r="P15" s="61"/>
      <c r="Q15" s="61">
        <f>SUM(Q17:Q22)</f>
        <v>1040241</v>
      </c>
      <c r="R15" s="61">
        <f>SUM(R17:R22)</f>
        <v>856010</v>
      </c>
      <c r="S15" s="61"/>
      <c r="T15" s="61">
        <f>SUM(T17:T22)</f>
        <v>4075367</v>
      </c>
      <c r="U15" s="61">
        <f>SUM(U17:U22)</f>
        <v>3680316</v>
      </c>
      <c r="V15" s="61"/>
      <c r="W15" s="61">
        <f>SUM(W17:W22)</f>
        <v>1811634</v>
      </c>
      <c r="X15" s="61">
        <f>SUM(X17:X22)</f>
        <v>1314717</v>
      </c>
      <c r="Y15" s="73"/>
      <c r="Z15" s="73"/>
    </row>
    <row r="16" spans="1:30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73"/>
      <c r="Z16" s="73"/>
    </row>
    <row r="17" spans="1:26" ht="18" customHeight="1" x14ac:dyDescent="0.2">
      <c r="A17" s="62" t="s">
        <v>31</v>
      </c>
      <c r="B17" s="61">
        <v>2539127</v>
      </c>
      <c r="C17" s="61">
        <v>1911435</v>
      </c>
      <c r="D17" s="61"/>
      <c r="E17" s="61">
        <v>181902172</v>
      </c>
      <c r="F17" s="61">
        <v>35105697</v>
      </c>
      <c r="G17" s="61"/>
      <c r="H17" s="61">
        <v>13537632</v>
      </c>
      <c r="I17" s="61">
        <v>10777776</v>
      </c>
      <c r="J17" s="61"/>
      <c r="K17" s="61">
        <v>0</v>
      </c>
      <c r="L17" s="61">
        <v>825178</v>
      </c>
      <c r="M17" s="61"/>
      <c r="N17" s="61">
        <v>134705</v>
      </c>
      <c r="O17" s="61">
        <v>56884</v>
      </c>
      <c r="P17" s="61"/>
      <c r="Q17" s="61">
        <v>813774</v>
      </c>
      <c r="R17" s="61">
        <v>649341</v>
      </c>
      <c r="S17" s="61"/>
      <c r="T17" s="61">
        <v>3286892</v>
      </c>
      <c r="U17" s="61">
        <v>2946821</v>
      </c>
      <c r="V17" s="61"/>
      <c r="W17" s="61">
        <v>0</v>
      </c>
      <c r="X17" s="61">
        <v>0</v>
      </c>
      <c r="Y17" s="73"/>
      <c r="Z17" s="73"/>
    </row>
    <row r="18" spans="1:26" ht="18" customHeight="1" x14ac:dyDescent="0.2">
      <c r="A18" s="62" t="s">
        <v>16</v>
      </c>
      <c r="B18" s="61">
        <v>535478</v>
      </c>
      <c r="C18" s="61">
        <v>522377</v>
      </c>
      <c r="D18" s="61"/>
      <c r="E18" s="61">
        <v>32555165</v>
      </c>
      <c r="F18" s="61">
        <v>4898062</v>
      </c>
      <c r="G18" s="61"/>
      <c r="H18" s="61">
        <v>2227916</v>
      </c>
      <c r="I18" s="61">
        <v>1910552</v>
      </c>
      <c r="J18" s="61"/>
      <c r="K18" s="61">
        <v>148114</v>
      </c>
      <c r="L18" s="61">
        <v>143754</v>
      </c>
      <c r="M18" s="61"/>
      <c r="N18" s="61">
        <v>27065</v>
      </c>
      <c r="O18" s="61">
        <v>26532</v>
      </c>
      <c r="P18" s="61"/>
      <c r="Q18" s="61">
        <v>152856</v>
      </c>
      <c r="R18" s="61">
        <v>147822</v>
      </c>
      <c r="S18" s="61"/>
      <c r="T18" s="61">
        <v>532678</v>
      </c>
      <c r="U18" s="61">
        <v>512151</v>
      </c>
      <c r="V18" s="61"/>
      <c r="W18" s="61">
        <v>902422</v>
      </c>
      <c r="X18" s="61">
        <v>867788</v>
      </c>
      <c r="Y18" s="73"/>
      <c r="Z18" s="73"/>
    </row>
    <row r="19" spans="1:26" ht="18" customHeight="1" x14ac:dyDescent="0.2">
      <c r="A19" s="62" t="s">
        <v>17</v>
      </c>
      <c r="B19" s="61">
        <v>55630</v>
      </c>
      <c r="C19" s="61">
        <v>50573</v>
      </c>
      <c r="D19" s="61"/>
      <c r="E19" s="61">
        <v>4222635</v>
      </c>
      <c r="F19" s="61">
        <v>831228</v>
      </c>
      <c r="G19" s="61"/>
      <c r="H19" s="61">
        <v>531256</v>
      </c>
      <c r="I19" s="61">
        <v>442713</v>
      </c>
      <c r="J19" s="61"/>
      <c r="K19" s="61">
        <v>0</v>
      </c>
      <c r="L19" s="61">
        <v>0</v>
      </c>
      <c r="M19" s="61"/>
      <c r="N19" s="61">
        <v>0</v>
      </c>
      <c r="O19" s="61">
        <v>0</v>
      </c>
      <c r="P19" s="61"/>
      <c r="Q19" s="61">
        <v>0</v>
      </c>
      <c r="R19" s="61">
        <v>0</v>
      </c>
      <c r="S19" s="61"/>
      <c r="T19" s="61">
        <v>0</v>
      </c>
      <c r="U19" s="61">
        <v>0</v>
      </c>
      <c r="V19" s="61"/>
      <c r="W19" s="61">
        <v>245159</v>
      </c>
      <c r="X19" s="61">
        <v>32688</v>
      </c>
      <c r="Y19" s="73"/>
      <c r="Z19" s="73"/>
    </row>
    <row r="20" spans="1:26" ht="18" customHeight="1" x14ac:dyDescent="0.2">
      <c r="A20" s="62" t="s">
        <v>40</v>
      </c>
      <c r="B20" s="61">
        <v>46135</v>
      </c>
      <c r="C20" s="61">
        <v>46130</v>
      </c>
      <c r="D20" s="61"/>
      <c r="E20" s="61">
        <v>3026698</v>
      </c>
      <c r="F20" s="61">
        <v>525390</v>
      </c>
      <c r="G20" s="61"/>
      <c r="H20" s="61">
        <v>305725</v>
      </c>
      <c r="I20" s="61">
        <v>173941</v>
      </c>
      <c r="J20" s="61"/>
      <c r="K20" s="61">
        <v>13323</v>
      </c>
      <c r="L20" s="61">
        <v>8572</v>
      </c>
      <c r="M20" s="61"/>
      <c r="N20" s="61">
        <v>11858</v>
      </c>
      <c r="O20" s="61">
        <v>6872</v>
      </c>
      <c r="P20" s="61"/>
      <c r="Q20" s="61">
        <v>23260</v>
      </c>
      <c r="R20" s="61">
        <v>18633</v>
      </c>
      <c r="S20" s="61"/>
      <c r="T20" s="61">
        <v>66297</v>
      </c>
      <c r="U20" s="61">
        <v>58668</v>
      </c>
      <c r="V20" s="61"/>
      <c r="W20" s="61">
        <v>305805</v>
      </c>
      <c r="X20" s="61">
        <v>108424</v>
      </c>
      <c r="Y20" s="73"/>
      <c r="Z20" s="73"/>
    </row>
    <row r="21" spans="1:26" ht="18" customHeight="1" x14ac:dyDescent="0.2">
      <c r="A21" s="62" t="s">
        <v>41</v>
      </c>
      <c r="B21" s="61">
        <v>11346</v>
      </c>
      <c r="C21" s="61">
        <v>10239</v>
      </c>
      <c r="D21" s="61"/>
      <c r="E21" s="61">
        <v>2473135</v>
      </c>
      <c r="F21" s="61">
        <v>282087</v>
      </c>
      <c r="G21" s="61"/>
      <c r="H21" s="61">
        <v>185465</v>
      </c>
      <c r="I21" s="61">
        <v>121385</v>
      </c>
      <c r="J21" s="61"/>
      <c r="K21" s="61">
        <v>0</v>
      </c>
      <c r="L21" s="61">
        <v>0</v>
      </c>
      <c r="M21" s="61"/>
      <c r="N21" s="61">
        <v>3287</v>
      </c>
      <c r="O21" s="61">
        <v>3103</v>
      </c>
      <c r="P21" s="61"/>
      <c r="Q21" s="61">
        <v>7853</v>
      </c>
      <c r="R21" s="61">
        <v>7213</v>
      </c>
      <c r="S21" s="61"/>
      <c r="T21" s="61">
        <v>31638</v>
      </c>
      <c r="U21" s="61">
        <v>28747</v>
      </c>
      <c r="V21" s="61"/>
      <c r="W21" s="61">
        <v>0</v>
      </c>
      <c r="X21" s="61">
        <v>0</v>
      </c>
      <c r="Y21" s="73"/>
      <c r="Z21" s="73"/>
    </row>
    <row r="22" spans="1:26" ht="18" customHeight="1" x14ac:dyDescent="0.2">
      <c r="A22" s="62" t="s">
        <v>61</v>
      </c>
      <c r="B22" s="61">
        <v>67783</v>
      </c>
      <c r="C22" s="61">
        <v>53731</v>
      </c>
      <c r="D22" s="61"/>
      <c r="E22" s="61">
        <v>11006920</v>
      </c>
      <c r="F22" s="61">
        <v>1510469</v>
      </c>
      <c r="G22" s="61"/>
      <c r="H22" s="61">
        <v>643126</v>
      </c>
      <c r="I22" s="61">
        <v>458268</v>
      </c>
      <c r="J22" s="61"/>
      <c r="K22" s="61">
        <v>12633</v>
      </c>
      <c r="L22" s="61">
        <v>6236</v>
      </c>
      <c r="M22" s="61"/>
      <c r="N22" s="61">
        <v>5466</v>
      </c>
      <c r="O22" s="61">
        <v>2268</v>
      </c>
      <c r="P22" s="61"/>
      <c r="Q22" s="61">
        <v>42498</v>
      </c>
      <c r="R22" s="61">
        <v>33001</v>
      </c>
      <c r="S22" s="61"/>
      <c r="T22" s="61">
        <v>157862</v>
      </c>
      <c r="U22" s="61">
        <v>133929</v>
      </c>
      <c r="V22" s="61"/>
      <c r="W22" s="61">
        <v>358248</v>
      </c>
      <c r="X22" s="61">
        <v>305817</v>
      </c>
      <c r="Y22" s="73"/>
      <c r="Z22" s="73"/>
    </row>
    <row r="23" spans="1:26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</row>
    <row r="24" spans="1:26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</row>
    <row r="25" spans="1:26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26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26" x14ac:dyDescent="0.2">
      <c r="A28" s="71" t="s">
        <v>56</v>
      </c>
    </row>
    <row r="29" spans="1:26" x14ac:dyDescent="0.2">
      <c r="A29" s="71" t="s">
        <v>81</v>
      </c>
    </row>
    <row r="30" spans="1:26" ht="14.25" customHeight="1" x14ac:dyDescent="0.2">
      <c r="B30" s="75"/>
      <c r="C30" s="75"/>
      <c r="D30" s="75"/>
      <c r="E30" s="75"/>
      <c r="F30" s="75"/>
      <c r="G30" s="75"/>
      <c r="H30" s="75"/>
    </row>
    <row r="31" spans="1:26" x14ac:dyDescent="0.2">
      <c r="A31" s="68"/>
    </row>
    <row r="32" spans="1:26" x14ac:dyDescent="0.2">
      <c r="A32" s="71"/>
    </row>
    <row r="33" spans="1:1" x14ac:dyDescent="0.2">
      <c r="A33" s="68"/>
    </row>
  </sheetData>
  <mergeCells count="10">
    <mergeCell ref="A25:Z25"/>
    <mergeCell ref="K4:L4"/>
    <mergeCell ref="N4:O4"/>
    <mergeCell ref="Q4:R4"/>
    <mergeCell ref="T4:U4"/>
    <mergeCell ref="A4:A5"/>
    <mergeCell ref="B4:C4"/>
    <mergeCell ref="E4:F4"/>
    <mergeCell ref="H4:I4"/>
    <mergeCell ref="W4:X4"/>
  </mergeCells>
  <pageMargins left="0.75" right="0.75" top="1" bottom="1" header="0" footer="0"/>
  <pageSetup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2.5703125" style="72" customWidth="1"/>
    <col min="13" max="16384" width="11.42578125" style="72"/>
  </cols>
  <sheetData>
    <row r="1" spans="1:18" ht="14.25" x14ac:dyDescent="0.2">
      <c r="A1" s="47" t="s">
        <v>36</v>
      </c>
    </row>
    <row r="2" spans="1:18" s="50" customFormat="1" x14ac:dyDescent="0.2">
      <c r="A2" s="49" t="s">
        <v>72</v>
      </c>
    </row>
    <row r="3" spans="1:18" ht="13.5" thickBot="1" x14ac:dyDescent="0.25">
      <c r="A3" s="51"/>
    </row>
    <row r="4" spans="1:18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6</v>
      </c>
      <c r="L4" s="87"/>
    </row>
    <row r="5" spans="1:18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</row>
    <row r="6" spans="1:18" ht="8.25" customHeight="1" x14ac:dyDescent="0.2">
      <c r="K6" s="55"/>
      <c r="L6" s="55"/>
    </row>
    <row r="7" spans="1:18" ht="18" customHeight="1" x14ac:dyDescent="0.2">
      <c r="A7" s="56" t="s">
        <v>9</v>
      </c>
      <c r="B7" s="57">
        <v>4091512</v>
      </c>
      <c r="C7" s="57">
        <v>2969159</v>
      </c>
      <c r="D7" s="57"/>
      <c r="E7" s="57">
        <v>342843330</v>
      </c>
      <c r="F7" s="57">
        <v>56793323</v>
      </c>
      <c r="G7" s="57"/>
      <c r="H7" s="57">
        <v>24214068</v>
      </c>
      <c r="I7" s="57">
        <v>17933649</v>
      </c>
      <c r="J7" s="57"/>
      <c r="K7" s="57">
        <v>13157834</v>
      </c>
      <c r="L7" s="57">
        <v>11178679</v>
      </c>
      <c r="M7" s="73"/>
      <c r="N7" s="73"/>
    </row>
    <row r="8" spans="1:18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73"/>
      <c r="N8" s="73"/>
    </row>
    <row r="9" spans="1:18" ht="22.5" customHeight="1" x14ac:dyDescent="0.2">
      <c r="A9" s="60" t="s">
        <v>10</v>
      </c>
      <c r="B9" s="61">
        <v>829213</v>
      </c>
      <c r="C9" s="61">
        <v>598038</v>
      </c>
      <c r="D9" s="61"/>
      <c r="E9" s="61">
        <v>119648611</v>
      </c>
      <c r="F9" s="61">
        <v>17995959</v>
      </c>
      <c r="G9" s="61"/>
      <c r="H9" s="61">
        <v>7661061</v>
      </c>
      <c r="I9" s="61">
        <v>4677069</v>
      </c>
      <c r="J9" s="61"/>
      <c r="K9" s="61">
        <v>2535846</v>
      </c>
      <c r="L9" s="61">
        <v>2322738</v>
      </c>
      <c r="M9" s="76"/>
      <c r="N9" s="76"/>
      <c r="O9" s="50"/>
      <c r="P9" s="50"/>
      <c r="Q9" s="50"/>
      <c r="R9" s="50"/>
    </row>
    <row r="10" spans="1:18" ht="5.25" customHeight="1" x14ac:dyDescent="0.2">
      <c r="A10" s="62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  <c r="N10" s="78"/>
      <c r="O10" s="79"/>
      <c r="P10" s="79"/>
      <c r="Q10" s="79"/>
      <c r="R10" s="79"/>
    </row>
    <row r="11" spans="1:18" ht="18" customHeight="1" x14ac:dyDescent="0.2">
      <c r="A11" s="62" t="s">
        <v>27</v>
      </c>
      <c r="B11" s="61">
        <v>816155</v>
      </c>
      <c r="C11" s="61">
        <v>584993</v>
      </c>
      <c r="D11" s="61"/>
      <c r="E11" s="61">
        <v>111759422</v>
      </c>
      <c r="F11" s="61">
        <v>16681334</v>
      </c>
      <c r="G11" s="61"/>
      <c r="H11" s="61">
        <v>7271077</v>
      </c>
      <c r="I11" s="61">
        <v>4399459</v>
      </c>
      <c r="J11" s="61"/>
      <c r="K11" s="61">
        <v>2443190</v>
      </c>
      <c r="L11" s="61">
        <v>2270616</v>
      </c>
      <c r="M11" s="76"/>
      <c r="N11" s="76"/>
      <c r="O11" s="50"/>
      <c r="P11" s="50"/>
      <c r="Q11" s="50"/>
      <c r="R11" s="50"/>
    </row>
    <row r="12" spans="1:18" ht="18" customHeight="1" x14ac:dyDescent="0.2">
      <c r="A12" s="62" t="s">
        <v>38</v>
      </c>
      <c r="B12" s="80" t="s">
        <v>58</v>
      </c>
      <c r="C12" s="80" t="s">
        <v>58</v>
      </c>
      <c r="D12" s="77"/>
      <c r="E12" s="77">
        <v>7216866</v>
      </c>
      <c r="F12" s="77">
        <v>1162672</v>
      </c>
      <c r="G12" s="77"/>
      <c r="H12" s="77">
        <v>322252</v>
      </c>
      <c r="I12" s="77">
        <v>228132</v>
      </c>
      <c r="J12" s="77"/>
      <c r="K12" s="80" t="s">
        <v>58</v>
      </c>
      <c r="L12" s="80" t="s">
        <v>58</v>
      </c>
      <c r="M12" s="78"/>
      <c r="N12" s="78"/>
      <c r="O12" s="79"/>
      <c r="P12" s="79"/>
      <c r="Q12" s="79"/>
      <c r="R12" s="79"/>
    </row>
    <row r="13" spans="1:18" ht="18" customHeight="1" x14ac:dyDescent="0.2">
      <c r="A13" s="62" t="s">
        <v>60</v>
      </c>
      <c r="B13" s="61">
        <v>13058</v>
      </c>
      <c r="C13" s="61">
        <v>13045</v>
      </c>
      <c r="D13" s="61"/>
      <c r="E13" s="61">
        <v>672323</v>
      </c>
      <c r="F13" s="61">
        <v>151953</v>
      </c>
      <c r="G13" s="61"/>
      <c r="H13" s="61">
        <v>67732</v>
      </c>
      <c r="I13" s="61">
        <v>49478</v>
      </c>
      <c r="J13" s="61"/>
      <c r="K13" s="61">
        <v>92656</v>
      </c>
      <c r="L13" s="61">
        <v>52122</v>
      </c>
      <c r="M13" s="76"/>
      <c r="N13" s="76"/>
      <c r="O13" s="50"/>
      <c r="P13" s="50"/>
      <c r="Q13" s="50"/>
      <c r="R13" s="50"/>
    </row>
    <row r="14" spans="1:18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8" ht="23.25" customHeight="1" x14ac:dyDescent="0.2">
      <c r="A15" s="60" t="s">
        <v>14</v>
      </c>
      <c r="B15" s="61">
        <v>3262299</v>
      </c>
      <c r="C15" s="61">
        <v>3262299</v>
      </c>
      <c r="D15" s="61"/>
      <c r="E15" s="61">
        <v>3262299</v>
      </c>
      <c r="F15" s="61">
        <v>3262299</v>
      </c>
      <c r="G15" s="61"/>
      <c r="H15" s="61">
        <v>3262299</v>
      </c>
      <c r="I15" s="61">
        <v>3262299</v>
      </c>
      <c r="J15" s="61"/>
      <c r="K15" s="61">
        <v>3262299</v>
      </c>
      <c r="L15" s="61">
        <v>3262299</v>
      </c>
      <c r="M15" s="73"/>
      <c r="N15" s="73"/>
    </row>
    <row r="16" spans="1:18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ht="18" customHeight="1" x14ac:dyDescent="0.2">
      <c r="A17" s="62" t="s">
        <v>31</v>
      </c>
      <c r="B17" s="61">
        <v>2558551</v>
      </c>
      <c r="C17" s="61">
        <v>2558551</v>
      </c>
      <c r="D17" s="61"/>
      <c r="E17" s="61">
        <v>2558551</v>
      </c>
      <c r="F17" s="61">
        <v>2558551</v>
      </c>
      <c r="G17" s="61"/>
      <c r="H17" s="61">
        <v>2558551</v>
      </c>
      <c r="I17" s="61">
        <v>2558551</v>
      </c>
      <c r="J17" s="61"/>
      <c r="K17" s="61">
        <v>2558551</v>
      </c>
      <c r="L17" s="61">
        <v>2558551</v>
      </c>
      <c r="M17" s="73"/>
      <c r="N17" s="73"/>
    </row>
    <row r="18" spans="1:14" ht="18" customHeight="1" x14ac:dyDescent="0.2">
      <c r="A18" s="62" t="s">
        <v>16</v>
      </c>
      <c r="B18" s="61">
        <v>488342</v>
      </c>
      <c r="C18" s="61">
        <v>488342</v>
      </c>
      <c r="D18" s="61"/>
      <c r="E18" s="61">
        <v>488342</v>
      </c>
      <c r="F18" s="61">
        <v>488342</v>
      </c>
      <c r="G18" s="61"/>
      <c r="H18" s="61">
        <v>488342</v>
      </c>
      <c r="I18" s="61">
        <v>488342</v>
      </c>
      <c r="J18" s="61"/>
      <c r="K18" s="61">
        <v>488342</v>
      </c>
      <c r="L18" s="61">
        <v>488342</v>
      </c>
      <c r="M18" s="73"/>
      <c r="N18" s="73"/>
    </row>
    <row r="19" spans="1:14" ht="18" customHeight="1" x14ac:dyDescent="0.2">
      <c r="A19" s="62" t="s">
        <v>17</v>
      </c>
      <c r="B19" s="61">
        <v>53938</v>
      </c>
      <c r="C19" s="61">
        <v>53938</v>
      </c>
      <c r="D19" s="61"/>
      <c r="E19" s="61">
        <v>53938</v>
      </c>
      <c r="F19" s="61">
        <v>53938</v>
      </c>
      <c r="G19" s="61"/>
      <c r="H19" s="61">
        <v>53938</v>
      </c>
      <c r="I19" s="61">
        <v>53938</v>
      </c>
      <c r="J19" s="61"/>
      <c r="K19" s="61">
        <v>53938</v>
      </c>
      <c r="L19" s="61">
        <v>53938</v>
      </c>
      <c r="M19" s="73"/>
      <c r="N19" s="73"/>
    </row>
    <row r="20" spans="1:14" ht="18" customHeight="1" x14ac:dyDescent="0.2">
      <c r="A20" s="62" t="s">
        <v>40</v>
      </c>
      <c r="B20" s="61">
        <v>35220</v>
      </c>
      <c r="C20" s="61">
        <v>35220</v>
      </c>
      <c r="D20" s="61"/>
      <c r="E20" s="61">
        <v>35220</v>
      </c>
      <c r="F20" s="61">
        <v>35220</v>
      </c>
      <c r="G20" s="61"/>
      <c r="H20" s="61">
        <v>35220</v>
      </c>
      <c r="I20" s="61">
        <v>35220</v>
      </c>
      <c r="J20" s="61"/>
      <c r="K20" s="61">
        <v>35220</v>
      </c>
      <c r="L20" s="61">
        <v>35220</v>
      </c>
      <c r="M20" s="73"/>
      <c r="N20" s="73"/>
    </row>
    <row r="21" spans="1:14" ht="18" customHeight="1" x14ac:dyDescent="0.2">
      <c r="A21" s="62" t="s">
        <v>41</v>
      </c>
      <c r="B21" s="61">
        <v>10412</v>
      </c>
      <c r="C21" s="61">
        <v>10412</v>
      </c>
      <c r="D21" s="61"/>
      <c r="E21" s="61">
        <v>10412</v>
      </c>
      <c r="F21" s="61">
        <v>10412</v>
      </c>
      <c r="G21" s="61"/>
      <c r="H21" s="61">
        <v>10412</v>
      </c>
      <c r="I21" s="61">
        <v>10412</v>
      </c>
      <c r="J21" s="61"/>
      <c r="K21" s="61">
        <v>10412</v>
      </c>
      <c r="L21" s="61">
        <v>10412</v>
      </c>
      <c r="M21" s="73"/>
      <c r="N21" s="73"/>
    </row>
    <row r="22" spans="1:14" ht="18" customHeight="1" x14ac:dyDescent="0.2">
      <c r="A22" s="62" t="s">
        <v>61</v>
      </c>
      <c r="B22" s="61">
        <v>115836</v>
      </c>
      <c r="C22" s="61">
        <v>115836</v>
      </c>
      <c r="D22" s="61"/>
      <c r="E22" s="61">
        <v>115836</v>
      </c>
      <c r="F22" s="61">
        <v>115836</v>
      </c>
      <c r="G22" s="61"/>
      <c r="H22" s="61">
        <v>115836</v>
      </c>
      <c r="I22" s="61">
        <v>115836</v>
      </c>
      <c r="J22" s="61"/>
      <c r="K22" s="61">
        <v>115836</v>
      </c>
      <c r="L22" s="61">
        <v>115836</v>
      </c>
      <c r="M22" s="73"/>
      <c r="N22" s="73"/>
    </row>
    <row r="23" spans="1:14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4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14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14" x14ac:dyDescent="0.2">
      <c r="A28" s="71" t="s">
        <v>56</v>
      </c>
    </row>
    <row r="29" spans="1:14" x14ac:dyDescent="0.2">
      <c r="A29" s="71" t="s">
        <v>71</v>
      </c>
    </row>
    <row r="30" spans="1:14" ht="14.25" customHeight="1" x14ac:dyDescent="0.2">
      <c r="A30" s="71" t="s">
        <v>76</v>
      </c>
      <c r="B30" s="75"/>
      <c r="C30" s="75"/>
      <c r="D30" s="75"/>
      <c r="E30" s="75"/>
      <c r="F30" s="75"/>
      <c r="G30" s="75"/>
      <c r="H30" s="75"/>
    </row>
    <row r="31" spans="1:14" x14ac:dyDescent="0.2">
      <c r="A31" s="68"/>
    </row>
    <row r="32" spans="1:14" x14ac:dyDescent="0.2">
      <c r="A32" s="71"/>
    </row>
    <row r="33" spans="1:1" x14ac:dyDescent="0.2">
      <c r="A33" s="68"/>
    </row>
  </sheetData>
  <mergeCells count="6">
    <mergeCell ref="K4:L4"/>
    <mergeCell ref="A25:N25"/>
    <mergeCell ref="A4:A5"/>
    <mergeCell ref="B4:C4"/>
    <mergeCell ref="E4:F4"/>
    <mergeCell ref="H4:I4"/>
  </mergeCells>
  <phoneticPr fontId="15" type="noConversion"/>
  <pageMargins left="0.75" right="0.75" top="1" bottom="1" header="0" footer="0"/>
  <pageSetup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D6" workbookViewId="0">
      <selection activeCell="A7" sqref="A7:N31"/>
    </sheetView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2.5703125" style="72" customWidth="1"/>
    <col min="13" max="16384" width="11.42578125" style="72"/>
  </cols>
  <sheetData>
    <row r="1" spans="1:14" ht="14.25" x14ac:dyDescent="0.2">
      <c r="A1" s="47" t="s">
        <v>36</v>
      </c>
    </row>
    <row r="2" spans="1:14" s="50" customFormat="1" x14ac:dyDescent="0.2">
      <c r="A2" s="49" t="s">
        <v>68</v>
      </c>
    </row>
    <row r="3" spans="1:14" ht="13.5" thickBot="1" x14ac:dyDescent="0.25">
      <c r="A3" s="51"/>
    </row>
    <row r="4" spans="1:14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6</v>
      </c>
      <c r="L4" s="87"/>
    </row>
    <row r="5" spans="1:14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</row>
    <row r="6" spans="1:14" ht="8.25" customHeight="1" x14ac:dyDescent="0.2">
      <c r="K6" s="55"/>
      <c r="L6" s="55"/>
    </row>
    <row r="7" spans="1:14" ht="18" customHeight="1" x14ac:dyDescent="0.2">
      <c r="A7" s="56" t="s">
        <v>9</v>
      </c>
      <c r="B7" s="57">
        <f>+B9+B15</f>
        <v>3938960</v>
      </c>
      <c r="C7" s="57">
        <f>+C9+C15</f>
        <v>2839718</v>
      </c>
      <c r="D7" s="57"/>
      <c r="E7" s="57">
        <f>+E9+E15</f>
        <v>321501048</v>
      </c>
      <c r="F7" s="57">
        <f>+F9+F15</f>
        <v>54613500.283969939</v>
      </c>
      <c r="G7" s="57"/>
      <c r="H7" s="57">
        <f>+H9+H15</f>
        <v>23602895</v>
      </c>
      <c r="I7" s="57">
        <f>+I9+I15</f>
        <v>17764275</v>
      </c>
      <c r="J7" s="57"/>
      <c r="K7" s="57">
        <f>+K9+K15</f>
        <v>12298646</v>
      </c>
      <c r="L7" s="57">
        <f>+L9+L15</f>
        <v>10399048</v>
      </c>
      <c r="M7" s="73"/>
      <c r="N7" s="73"/>
    </row>
    <row r="8" spans="1:14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73"/>
      <c r="N8" s="73"/>
    </row>
    <row r="9" spans="1:14" ht="22.5" customHeight="1" x14ac:dyDescent="0.2">
      <c r="A9" s="60" t="s">
        <v>10</v>
      </c>
      <c r="B9" s="61">
        <f>SUM(B11:B13)</f>
        <v>803647</v>
      </c>
      <c r="C9" s="61">
        <f>SUM(C11:C13)</f>
        <v>583513</v>
      </c>
      <c r="D9" s="61"/>
      <c r="E9" s="61">
        <f>SUM(E11:E13)</f>
        <v>111336557</v>
      </c>
      <c r="F9" s="61">
        <f>SUM(F11:F13)</f>
        <v>17612920.283969942</v>
      </c>
      <c r="G9" s="61"/>
      <c r="H9" s="61">
        <f>SUM(H11:H13)</f>
        <v>7465625</v>
      </c>
      <c r="I9" s="61">
        <f>SUM(I11:I13)</f>
        <v>4659587</v>
      </c>
      <c r="J9" s="61"/>
      <c r="K9" s="61">
        <f>SUM(K11:K13)</f>
        <v>2529203</v>
      </c>
      <c r="L9" s="61">
        <f>SUM(L11:L13)</f>
        <v>2308344</v>
      </c>
      <c r="M9" s="73"/>
      <c r="N9" s="73"/>
    </row>
    <row r="10" spans="1:14" ht="5.25" customHeight="1" x14ac:dyDescent="0.2">
      <c r="A10" s="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73"/>
      <c r="N10" s="73"/>
    </row>
    <row r="11" spans="1:14" ht="18" customHeight="1" x14ac:dyDescent="0.2">
      <c r="A11" s="62" t="s">
        <v>27</v>
      </c>
      <c r="B11" s="61">
        <v>784752</v>
      </c>
      <c r="C11" s="61">
        <v>566951</v>
      </c>
      <c r="D11" s="61"/>
      <c r="E11" s="61">
        <v>104169152</v>
      </c>
      <c r="F11" s="61">
        <v>16331499</v>
      </c>
      <c r="G11" s="61"/>
      <c r="H11" s="61">
        <v>7078866</v>
      </c>
      <c r="I11" s="61">
        <v>4392584</v>
      </c>
      <c r="J11" s="61"/>
      <c r="K11" s="61">
        <v>2405935</v>
      </c>
      <c r="L11" s="61">
        <v>2189260</v>
      </c>
      <c r="M11" s="73"/>
      <c r="N11" s="73"/>
    </row>
    <row r="12" spans="1:14" ht="18" customHeight="1" x14ac:dyDescent="0.2">
      <c r="A12" s="62" t="s">
        <v>38</v>
      </c>
      <c r="B12" s="63">
        <v>0</v>
      </c>
      <c r="C12" s="63">
        <v>0</v>
      </c>
      <c r="D12" s="61"/>
      <c r="E12" s="61">
        <v>6360229</v>
      </c>
      <c r="F12" s="61">
        <v>1102396</v>
      </c>
      <c r="G12" s="61"/>
      <c r="H12" s="61">
        <v>317562</v>
      </c>
      <c r="I12" s="61">
        <v>217140</v>
      </c>
      <c r="J12" s="61"/>
      <c r="K12" s="61">
        <v>86979</v>
      </c>
      <c r="L12" s="61">
        <v>85939</v>
      </c>
      <c r="M12" s="73"/>
      <c r="N12" s="73"/>
    </row>
    <row r="13" spans="1:14" ht="18" customHeight="1" x14ac:dyDescent="0.2">
      <c r="A13" s="62" t="s">
        <v>60</v>
      </c>
      <c r="B13" s="61">
        <v>18895</v>
      </c>
      <c r="C13" s="61">
        <v>16562</v>
      </c>
      <c r="D13" s="61"/>
      <c r="E13" s="61">
        <v>807176</v>
      </c>
      <c r="F13" s="61">
        <v>179025.28396994364</v>
      </c>
      <c r="G13" s="61"/>
      <c r="H13" s="61">
        <v>69197</v>
      </c>
      <c r="I13" s="61">
        <v>49863</v>
      </c>
      <c r="J13" s="61"/>
      <c r="K13" s="61">
        <v>36289</v>
      </c>
      <c r="L13" s="61">
        <v>33145</v>
      </c>
      <c r="M13" s="73"/>
      <c r="N13" s="73"/>
    </row>
    <row r="14" spans="1:14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ht="23.25" customHeight="1" x14ac:dyDescent="0.2">
      <c r="A15" s="60" t="s">
        <v>14</v>
      </c>
      <c r="B15" s="61">
        <f>SUM(B17:B22)</f>
        <v>3135313</v>
      </c>
      <c r="C15" s="61">
        <f>SUM(C17:C22)</f>
        <v>2256205</v>
      </c>
      <c r="D15" s="61"/>
      <c r="E15" s="61">
        <f>SUM(E17:E22)</f>
        <v>210164491</v>
      </c>
      <c r="F15" s="61">
        <f>SUM(F17:F22)</f>
        <v>37000580</v>
      </c>
      <c r="G15" s="61"/>
      <c r="H15" s="61">
        <f>SUM(H17:H22)</f>
        <v>16137270</v>
      </c>
      <c r="I15" s="61">
        <f>SUM(I17:I22)</f>
        <v>13104688</v>
      </c>
      <c r="J15" s="61"/>
      <c r="K15" s="61">
        <f>SUM(K17:K22)</f>
        <v>9769443</v>
      </c>
      <c r="L15" s="61">
        <f>SUM(L17:L22)</f>
        <v>8090704</v>
      </c>
      <c r="M15" s="73"/>
      <c r="N15" s="73"/>
    </row>
    <row r="16" spans="1:14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ht="18" customHeight="1" x14ac:dyDescent="0.2">
      <c r="A17" s="62" t="s">
        <v>31</v>
      </c>
      <c r="B17" s="61">
        <v>2467957</v>
      </c>
      <c r="C17" s="61">
        <v>1624360</v>
      </c>
      <c r="D17" s="61"/>
      <c r="E17" s="61">
        <v>161768045</v>
      </c>
      <c r="F17" s="61">
        <v>29440656</v>
      </c>
      <c r="G17" s="61"/>
      <c r="H17" s="61">
        <v>12520860</v>
      </c>
      <c r="I17" s="61">
        <v>10134295</v>
      </c>
      <c r="J17" s="61"/>
      <c r="K17" s="61">
        <v>7410740</v>
      </c>
      <c r="L17" s="61">
        <v>6200423</v>
      </c>
      <c r="M17" s="73"/>
      <c r="N17" s="73"/>
    </row>
    <row r="18" spans="1:14" ht="18" customHeight="1" x14ac:dyDescent="0.2">
      <c r="A18" s="62" t="s">
        <v>16</v>
      </c>
      <c r="B18" s="61">
        <v>480565</v>
      </c>
      <c r="C18" s="61">
        <v>461607</v>
      </c>
      <c r="D18" s="61"/>
      <c r="E18" s="61">
        <v>28469820</v>
      </c>
      <c r="F18" s="61">
        <v>4678032</v>
      </c>
      <c r="G18" s="61"/>
      <c r="H18" s="61">
        <v>1968120</v>
      </c>
      <c r="I18" s="61">
        <v>1735744</v>
      </c>
      <c r="J18" s="61"/>
      <c r="K18" s="61">
        <v>1516517</v>
      </c>
      <c r="L18" s="61">
        <v>1451106</v>
      </c>
      <c r="M18" s="73"/>
      <c r="N18" s="73"/>
    </row>
    <row r="19" spans="1:14" ht="18" customHeight="1" x14ac:dyDescent="0.2">
      <c r="A19" s="62" t="s">
        <v>17</v>
      </c>
      <c r="B19" s="61">
        <v>91527</v>
      </c>
      <c r="C19" s="61">
        <v>83206</v>
      </c>
      <c r="D19" s="61"/>
      <c r="E19" s="61">
        <v>4234307</v>
      </c>
      <c r="F19" s="61">
        <v>846861</v>
      </c>
      <c r="G19" s="61"/>
      <c r="H19" s="61">
        <v>539483</v>
      </c>
      <c r="I19" s="61">
        <v>490439</v>
      </c>
      <c r="J19" s="61"/>
      <c r="K19" s="61">
        <v>0</v>
      </c>
      <c r="L19" s="61">
        <v>0</v>
      </c>
      <c r="M19" s="73"/>
      <c r="N19" s="73"/>
    </row>
    <row r="20" spans="1:14" ht="18" customHeight="1" x14ac:dyDescent="0.2">
      <c r="A20" s="62" t="s">
        <v>40</v>
      </c>
      <c r="B20" s="64">
        <v>36136</v>
      </c>
      <c r="C20" s="64">
        <v>35317</v>
      </c>
      <c r="D20" s="64"/>
      <c r="E20" s="64">
        <v>3152087</v>
      </c>
      <c r="F20" s="64">
        <v>573823</v>
      </c>
      <c r="G20" s="64"/>
      <c r="H20" s="64">
        <v>313303</v>
      </c>
      <c r="I20" s="64">
        <v>200795</v>
      </c>
      <c r="J20" s="64"/>
      <c r="K20" s="64">
        <v>634148</v>
      </c>
      <c r="L20" s="64">
        <v>319767</v>
      </c>
      <c r="M20" s="73"/>
      <c r="N20" s="73"/>
    </row>
    <row r="21" spans="1:14" ht="18" customHeight="1" x14ac:dyDescent="0.2">
      <c r="A21" s="62" t="s">
        <v>41</v>
      </c>
      <c r="B21" s="61">
        <v>8291</v>
      </c>
      <c r="C21" s="61">
        <v>7639</v>
      </c>
      <c r="D21" s="61"/>
      <c r="E21" s="61">
        <v>1692305</v>
      </c>
      <c r="F21" s="61">
        <v>296475</v>
      </c>
      <c r="G21" s="61"/>
      <c r="H21" s="61">
        <v>156367</v>
      </c>
      <c r="I21" s="61">
        <v>117775</v>
      </c>
      <c r="J21" s="61"/>
      <c r="K21" s="61">
        <v>3569</v>
      </c>
      <c r="L21" s="61">
        <v>2013</v>
      </c>
      <c r="M21" s="73"/>
      <c r="N21" s="73"/>
    </row>
    <row r="22" spans="1:14" ht="18" customHeight="1" x14ac:dyDescent="0.2">
      <c r="A22" s="62" t="s">
        <v>61</v>
      </c>
      <c r="B22" s="61">
        <v>50837</v>
      </c>
      <c r="C22" s="61">
        <v>44076</v>
      </c>
      <c r="D22" s="61"/>
      <c r="E22" s="61">
        <v>10847927</v>
      </c>
      <c r="F22" s="61">
        <v>1164733</v>
      </c>
      <c r="G22" s="61"/>
      <c r="H22" s="61">
        <v>639137</v>
      </c>
      <c r="I22" s="61">
        <v>425640</v>
      </c>
      <c r="J22" s="61"/>
      <c r="K22" s="61">
        <v>204469</v>
      </c>
      <c r="L22" s="61">
        <v>117395</v>
      </c>
      <c r="M22" s="73"/>
      <c r="N22" s="73"/>
    </row>
    <row r="23" spans="1:14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4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12.75" customHeight="1" x14ac:dyDescent="0.2">
      <c r="A25" s="88" t="s">
        <v>70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14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14" x14ac:dyDescent="0.2">
      <c r="A28" s="71" t="s">
        <v>56</v>
      </c>
    </row>
    <row r="29" spans="1:14" x14ac:dyDescent="0.2">
      <c r="A29" s="71" t="s">
        <v>71</v>
      </c>
    </row>
    <row r="30" spans="1:14" x14ac:dyDescent="0.2">
      <c r="A30" s="92" t="s">
        <v>73</v>
      </c>
      <c r="B30" s="92"/>
      <c r="C30" s="92"/>
      <c r="D30" s="92"/>
      <c r="E30" s="92"/>
      <c r="F30" s="92"/>
      <c r="G30" s="92"/>
      <c r="H30" s="92"/>
    </row>
    <row r="31" spans="1:14" x14ac:dyDescent="0.2">
      <c r="A31" s="68"/>
    </row>
    <row r="32" spans="1:14" x14ac:dyDescent="0.2">
      <c r="A32" s="71"/>
    </row>
    <row r="33" spans="1:1" x14ac:dyDescent="0.2">
      <c r="A33" s="68"/>
    </row>
  </sheetData>
  <mergeCells count="7">
    <mergeCell ref="K4:L4"/>
    <mergeCell ref="A25:N25"/>
    <mergeCell ref="A30:H30"/>
    <mergeCell ref="A4:A5"/>
    <mergeCell ref="B4:C4"/>
    <mergeCell ref="E4:F4"/>
    <mergeCell ref="H4:I4"/>
  </mergeCells>
  <phoneticPr fontId="15" type="noConversion"/>
  <pageMargins left="0.75" right="0.75" top="1" bottom="1" header="0" footer="0"/>
  <pageSetup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2.5703125" style="72" customWidth="1"/>
    <col min="13" max="16384" width="11.42578125" style="72"/>
  </cols>
  <sheetData>
    <row r="1" spans="1:14" ht="14.25" x14ac:dyDescent="0.2">
      <c r="A1" s="47" t="s">
        <v>36</v>
      </c>
    </row>
    <row r="2" spans="1:14" s="50" customFormat="1" x14ac:dyDescent="0.2">
      <c r="A2" s="49" t="s">
        <v>67</v>
      </c>
    </row>
    <row r="3" spans="1:14" ht="13.5" thickBot="1" x14ac:dyDescent="0.25">
      <c r="A3" s="51"/>
    </row>
    <row r="4" spans="1:14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6</v>
      </c>
      <c r="L4" s="87"/>
    </row>
    <row r="5" spans="1:14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</row>
    <row r="6" spans="1:14" ht="8.25" customHeight="1" x14ac:dyDescent="0.2">
      <c r="K6" s="55"/>
      <c r="L6" s="55"/>
    </row>
    <row r="7" spans="1:14" ht="18" customHeight="1" x14ac:dyDescent="0.2">
      <c r="A7" s="56" t="s">
        <v>9</v>
      </c>
      <c r="B7" s="57">
        <f>+B9+B15</f>
        <v>3934612</v>
      </c>
      <c r="C7" s="57">
        <f>+C9+C15</f>
        <v>3006293</v>
      </c>
      <c r="D7" s="57"/>
      <c r="E7" s="57">
        <f>+E9+E15</f>
        <v>290951403</v>
      </c>
      <c r="F7" s="57">
        <f>+F9+F15</f>
        <v>50281451</v>
      </c>
      <c r="G7" s="57"/>
      <c r="H7" s="57">
        <f>+H9+H15</f>
        <v>22817281.800000001</v>
      </c>
      <c r="I7" s="57">
        <f>+I9+I15</f>
        <v>17140388.399999999</v>
      </c>
      <c r="J7" s="57"/>
      <c r="K7" s="57">
        <f>+K9+K15</f>
        <v>10950932</v>
      </c>
      <c r="L7" s="57">
        <f>+L9+L15</f>
        <v>9594936</v>
      </c>
      <c r="M7" s="73"/>
      <c r="N7" s="73"/>
    </row>
    <row r="8" spans="1:14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73"/>
      <c r="N8" s="73"/>
    </row>
    <row r="9" spans="1:14" ht="22.5" customHeight="1" x14ac:dyDescent="0.2">
      <c r="A9" s="60" t="s">
        <v>10</v>
      </c>
      <c r="B9" s="61">
        <f>SUM(B11:B13)</f>
        <v>888128</v>
      </c>
      <c r="C9" s="61">
        <f>SUM(C11:C13)</f>
        <v>692668</v>
      </c>
      <c r="D9" s="61"/>
      <c r="E9" s="61">
        <f>SUM(E11:E13)</f>
        <v>104099130</v>
      </c>
      <c r="F9" s="61">
        <f>SUM(F11:F13)</f>
        <v>16248810</v>
      </c>
      <c r="G9" s="61"/>
      <c r="H9" s="61">
        <f>SUM(H11:H13)</f>
        <v>7498980</v>
      </c>
      <c r="I9" s="61">
        <f>SUM(I11:I13)</f>
        <v>4463589</v>
      </c>
      <c r="J9" s="61"/>
      <c r="K9" s="61">
        <f>SUM(K11:K13)</f>
        <v>2320601</v>
      </c>
      <c r="L9" s="61">
        <f>SUM(L11:L13)</f>
        <v>2153447</v>
      </c>
      <c r="M9" s="73"/>
      <c r="N9" s="73"/>
    </row>
    <row r="10" spans="1:14" ht="5.25" customHeight="1" x14ac:dyDescent="0.2">
      <c r="A10" s="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73"/>
      <c r="N10" s="73"/>
    </row>
    <row r="11" spans="1:14" ht="18" customHeight="1" x14ac:dyDescent="0.2">
      <c r="A11" s="62" t="s">
        <v>27</v>
      </c>
      <c r="B11" s="61">
        <v>833427</v>
      </c>
      <c r="C11" s="61">
        <v>621680</v>
      </c>
      <c r="D11" s="61"/>
      <c r="E11" s="61">
        <v>95770906</v>
      </c>
      <c r="F11" s="61">
        <v>14951699</v>
      </c>
      <c r="G11" s="61"/>
      <c r="H11" s="61">
        <v>6918407</v>
      </c>
      <c r="I11" s="61">
        <v>4132892</v>
      </c>
      <c r="J11" s="61"/>
      <c r="K11" s="61">
        <v>2108169</v>
      </c>
      <c r="L11" s="61">
        <v>1956459</v>
      </c>
      <c r="M11" s="73"/>
      <c r="N11" s="73"/>
    </row>
    <row r="12" spans="1:14" ht="18" customHeight="1" x14ac:dyDescent="0.2">
      <c r="A12" s="62" t="s">
        <v>38</v>
      </c>
      <c r="B12" s="63" t="s">
        <v>69</v>
      </c>
      <c r="C12" s="63" t="s">
        <v>69</v>
      </c>
      <c r="D12" s="61"/>
      <c r="E12" s="61">
        <v>5561219</v>
      </c>
      <c r="F12" s="61">
        <v>1028418</v>
      </c>
      <c r="G12" s="61"/>
      <c r="H12" s="61">
        <v>285311</v>
      </c>
      <c r="I12" s="61">
        <v>207280</v>
      </c>
      <c r="J12" s="61"/>
      <c r="K12" s="61">
        <v>75657</v>
      </c>
      <c r="L12" s="61">
        <v>74938</v>
      </c>
      <c r="M12" s="73"/>
      <c r="N12" s="73"/>
    </row>
    <row r="13" spans="1:14" ht="18" customHeight="1" x14ac:dyDescent="0.2">
      <c r="A13" s="62" t="s">
        <v>60</v>
      </c>
      <c r="B13" s="61">
        <v>54701</v>
      </c>
      <c r="C13" s="61">
        <v>70988</v>
      </c>
      <c r="D13" s="61"/>
      <c r="E13" s="61">
        <v>2767005</v>
      </c>
      <c r="F13" s="61">
        <v>268693</v>
      </c>
      <c r="G13" s="61"/>
      <c r="H13" s="61">
        <v>295262</v>
      </c>
      <c r="I13" s="61">
        <v>123417</v>
      </c>
      <c r="J13" s="61"/>
      <c r="K13" s="61">
        <v>136775</v>
      </c>
      <c r="L13" s="61">
        <v>122050</v>
      </c>
      <c r="M13" s="73"/>
      <c r="N13" s="73"/>
    </row>
    <row r="14" spans="1:14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ht="23.25" customHeight="1" x14ac:dyDescent="0.2">
      <c r="A15" s="60" t="s">
        <v>14</v>
      </c>
      <c r="B15" s="61">
        <f>SUM(B17:B22)</f>
        <v>3046484</v>
      </c>
      <c r="C15" s="61">
        <f>SUM(C17:C22)</f>
        <v>2313625</v>
      </c>
      <c r="D15" s="61"/>
      <c r="E15" s="61">
        <f>SUM(E17:E22)</f>
        <v>186852273</v>
      </c>
      <c r="F15" s="61">
        <f>SUM(F17:F22)</f>
        <v>34032641</v>
      </c>
      <c r="G15" s="61"/>
      <c r="H15" s="61">
        <f>SUM(H17:H22)</f>
        <v>15318301.800000001</v>
      </c>
      <c r="I15" s="61">
        <f>SUM(I17:I22)</f>
        <v>12676799.4</v>
      </c>
      <c r="J15" s="61"/>
      <c r="K15" s="61">
        <f>SUM(K17:K22)</f>
        <v>8630331</v>
      </c>
      <c r="L15" s="61">
        <f>SUM(L17:L22)</f>
        <v>7441489</v>
      </c>
      <c r="M15" s="73"/>
      <c r="N15" s="73"/>
    </row>
    <row r="16" spans="1:14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ht="18" customHeight="1" x14ac:dyDescent="0.2">
      <c r="A17" s="62" t="s">
        <v>31</v>
      </c>
      <c r="B17" s="61">
        <v>2342381</v>
      </c>
      <c r="C17" s="61">
        <v>1640633</v>
      </c>
      <c r="D17" s="61"/>
      <c r="E17" s="61">
        <v>146997080</v>
      </c>
      <c r="F17" s="61">
        <v>27584730</v>
      </c>
      <c r="G17" s="61"/>
      <c r="H17" s="61">
        <v>12055959</v>
      </c>
      <c r="I17" s="61">
        <v>9880393</v>
      </c>
      <c r="J17" s="61"/>
      <c r="K17" s="61">
        <v>6949086</v>
      </c>
      <c r="L17" s="61">
        <v>5885704</v>
      </c>
      <c r="M17" s="73"/>
      <c r="N17" s="73"/>
    </row>
    <row r="18" spans="1:14" ht="18" customHeight="1" x14ac:dyDescent="0.2">
      <c r="A18" s="62" t="s">
        <v>16</v>
      </c>
      <c r="B18" s="61">
        <v>479760</v>
      </c>
      <c r="C18" s="61">
        <v>461914</v>
      </c>
      <c r="D18" s="61"/>
      <c r="E18" s="61">
        <v>24417655</v>
      </c>
      <c r="F18" s="61">
        <v>4235384</v>
      </c>
      <c r="G18" s="61"/>
      <c r="H18" s="61">
        <v>1886999</v>
      </c>
      <c r="I18" s="61">
        <v>1676873</v>
      </c>
      <c r="J18" s="61"/>
      <c r="K18" s="61">
        <v>1392978</v>
      </c>
      <c r="L18" s="61">
        <v>1329915</v>
      </c>
      <c r="M18" s="73"/>
      <c r="N18" s="73"/>
    </row>
    <row r="19" spans="1:14" ht="18" customHeight="1" x14ac:dyDescent="0.2">
      <c r="A19" s="62" t="s">
        <v>17</v>
      </c>
      <c r="B19" s="61">
        <v>88071</v>
      </c>
      <c r="C19" s="61">
        <v>79765</v>
      </c>
      <c r="D19" s="61"/>
      <c r="E19" s="61">
        <v>4210405</v>
      </c>
      <c r="F19" s="61">
        <v>830079</v>
      </c>
      <c r="G19" s="61"/>
      <c r="H19" s="61">
        <v>524109.8</v>
      </c>
      <c r="I19" s="61">
        <v>447579.4</v>
      </c>
      <c r="J19" s="61"/>
      <c r="K19" s="61">
        <v>0</v>
      </c>
      <c r="L19" s="61">
        <v>0</v>
      </c>
      <c r="M19" s="73"/>
      <c r="N19" s="73"/>
    </row>
    <row r="20" spans="1:14" ht="18" customHeight="1" x14ac:dyDescent="0.2">
      <c r="A20" s="62" t="s">
        <v>40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73"/>
      <c r="N20" s="73"/>
    </row>
    <row r="21" spans="1:14" ht="18" customHeight="1" x14ac:dyDescent="0.2">
      <c r="A21" s="62" t="s">
        <v>41</v>
      </c>
      <c r="B21" s="61">
        <v>8125</v>
      </c>
      <c r="C21" s="61">
        <v>7250</v>
      </c>
      <c r="D21" s="61"/>
      <c r="E21" s="61">
        <v>1668257</v>
      </c>
      <c r="F21" s="61">
        <v>234596</v>
      </c>
      <c r="G21" s="61"/>
      <c r="H21" s="61">
        <v>137359</v>
      </c>
      <c r="I21" s="61">
        <v>89271</v>
      </c>
      <c r="J21" s="61"/>
      <c r="K21" s="61">
        <v>58681</v>
      </c>
      <c r="L21" s="61">
        <v>44246</v>
      </c>
      <c r="M21" s="73"/>
      <c r="N21" s="73"/>
    </row>
    <row r="22" spans="1:14" ht="18" customHeight="1" x14ac:dyDescent="0.2">
      <c r="A22" s="62" t="s">
        <v>61</v>
      </c>
      <c r="B22" s="61">
        <v>128147</v>
      </c>
      <c r="C22" s="61">
        <v>124063</v>
      </c>
      <c r="D22" s="61"/>
      <c r="E22" s="61">
        <v>9558876</v>
      </c>
      <c r="F22" s="61">
        <v>1147852</v>
      </c>
      <c r="G22" s="61"/>
      <c r="H22" s="61">
        <v>713875</v>
      </c>
      <c r="I22" s="61">
        <v>582683</v>
      </c>
      <c r="J22" s="61"/>
      <c r="K22" s="61">
        <v>229586</v>
      </c>
      <c r="L22" s="61">
        <v>181624</v>
      </c>
      <c r="M22" s="73"/>
      <c r="N22" s="73"/>
    </row>
    <row r="23" spans="1:14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4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12.75" customHeight="1" x14ac:dyDescent="0.2">
      <c r="A25" s="88" t="s">
        <v>43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14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14" x14ac:dyDescent="0.2">
      <c r="A28" s="71" t="s">
        <v>56</v>
      </c>
    </row>
    <row r="29" spans="1:14" x14ac:dyDescent="0.2">
      <c r="A29" s="71" t="s">
        <v>59</v>
      </c>
    </row>
    <row r="30" spans="1:14" x14ac:dyDescent="0.2">
      <c r="A30" s="92" t="s">
        <v>74</v>
      </c>
      <c r="B30" s="92"/>
      <c r="C30" s="92"/>
      <c r="D30" s="92"/>
      <c r="E30" s="92"/>
      <c r="F30" s="92"/>
      <c r="G30" s="92"/>
      <c r="H30" s="92"/>
    </row>
    <row r="31" spans="1:14" x14ac:dyDescent="0.2">
      <c r="A31" s="68"/>
    </row>
    <row r="32" spans="1:14" x14ac:dyDescent="0.2">
      <c r="A32" s="71"/>
    </row>
    <row r="33" spans="1:1" x14ac:dyDescent="0.2">
      <c r="A33" s="68"/>
    </row>
  </sheetData>
  <mergeCells count="7">
    <mergeCell ref="K4:L4"/>
    <mergeCell ref="A25:N25"/>
    <mergeCell ref="A30:H30"/>
    <mergeCell ref="A4:A5"/>
    <mergeCell ref="B4:C4"/>
    <mergeCell ref="E4:F4"/>
    <mergeCell ref="H4:I4"/>
  </mergeCells>
  <phoneticPr fontId="15" type="noConversion"/>
  <pageMargins left="0.75" right="0.75" top="1" bottom="1" header="0" footer="0"/>
  <pageSetup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/>
  </sheetViews>
  <sheetFormatPr baseColWidth="10" defaultRowHeight="12.75" x14ac:dyDescent="0.2"/>
  <cols>
    <col min="1" max="1" width="15.7109375" style="72" customWidth="1"/>
    <col min="2" max="3" width="12.5703125" style="72" customWidth="1"/>
    <col min="4" max="4" width="0.7109375" style="72" customWidth="1"/>
    <col min="5" max="6" width="12.5703125" style="72" customWidth="1"/>
    <col min="7" max="7" width="0.85546875" style="72" customWidth="1"/>
    <col min="8" max="9" width="12.5703125" style="72" customWidth="1"/>
    <col min="10" max="10" width="0.85546875" style="72" customWidth="1"/>
    <col min="11" max="12" width="12.5703125" style="72" customWidth="1"/>
    <col min="13" max="16384" width="11.42578125" style="72"/>
  </cols>
  <sheetData>
    <row r="1" spans="1:14" ht="14.25" x14ac:dyDescent="0.2">
      <c r="A1" s="47" t="s">
        <v>36</v>
      </c>
    </row>
    <row r="2" spans="1:14" s="50" customFormat="1" x14ac:dyDescent="0.2">
      <c r="A2" s="49" t="s">
        <v>65</v>
      </c>
    </row>
    <row r="3" spans="1:14" ht="13.5" thickBot="1" x14ac:dyDescent="0.25">
      <c r="A3" s="51"/>
    </row>
    <row r="4" spans="1:14" ht="12.75" customHeight="1" x14ac:dyDescent="0.2">
      <c r="A4" s="90" t="s">
        <v>2</v>
      </c>
      <c r="B4" s="87" t="s">
        <v>3</v>
      </c>
      <c r="C4" s="87"/>
      <c r="D4" s="52"/>
      <c r="E4" s="87" t="s">
        <v>4</v>
      </c>
      <c r="F4" s="87"/>
      <c r="G4" s="52"/>
      <c r="H4" s="87" t="s">
        <v>5</v>
      </c>
      <c r="I4" s="87"/>
      <c r="J4" s="52"/>
      <c r="K4" s="87" t="s">
        <v>6</v>
      </c>
      <c r="L4" s="87"/>
    </row>
    <row r="5" spans="1:14" ht="13.5" thickBot="1" x14ac:dyDescent="0.25">
      <c r="A5" s="91"/>
      <c r="B5" s="53" t="s">
        <v>7</v>
      </c>
      <c r="C5" s="53" t="s">
        <v>8</v>
      </c>
      <c r="D5" s="54"/>
      <c r="E5" s="53" t="s">
        <v>7</v>
      </c>
      <c r="F5" s="53" t="s">
        <v>8</v>
      </c>
      <c r="G5" s="54"/>
      <c r="H5" s="53" t="s">
        <v>7</v>
      </c>
      <c r="I5" s="53" t="s">
        <v>8</v>
      </c>
      <c r="J5" s="54"/>
      <c r="K5" s="53" t="s">
        <v>7</v>
      </c>
      <c r="L5" s="53" t="s">
        <v>8</v>
      </c>
    </row>
    <row r="6" spans="1:14" ht="8.25" customHeight="1" x14ac:dyDescent="0.2">
      <c r="K6" s="55"/>
      <c r="L6" s="55"/>
    </row>
    <row r="7" spans="1:14" ht="18" customHeight="1" x14ac:dyDescent="0.2">
      <c r="A7" s="56" t="s">
        <v>9</v>
      </c>
      <c r="B7" s="57">
        <f>+B9+B15</f>
        <v>4068607</v>
      </c>
      <c r="C7" s="57">
        <f>+C9+C15</f>
        <v>3187001</v>
      </c>
      <c r="D7" s="57"/>
      <c r="E7" s="57">
        <f>+E9+E15</f>
        <v>267492173</v>
      </c>
      <c r="F7" s="57">
        <f>+F9+F15</f>
        <v>48586071</v>
      </c>
      <c r="G7" s="57"/>
      <c r="H7" s="57">
        <f>+H9+H15</f>
        <v>21117957</v>
      </c>
      <c r="I7" s="57">
        <f>+I9+I15</f>
        <v>16766054</v>
      </c>
      <c r="J7" s="57"/>
      <c r="K7" s="57">
        <f>+K9+K15</f>
        <v>10434299</v>
      </c>
      <c r="L7" s="57">
        <f>+L9+L15</f>
        <v>8801968</v>
      </c>
      <c r="M7" s="73"/>
      <c r="N7" s="73"/>
    </row>
    <row r="8" spans="1:14" ht="4.5" customHeight="1" x14ac:dyDescent="0.2">
      <c r="A8" s="56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73"/>
      <c r="N8" s="73"/>
    </row>
    <row r="9" spans="1:14" ht="22.5" customHeight="1" x14ac:dyDescent="0.2">
      <c r="A9" s="60" t="s">
        <v>10</v>
      </c>
      <c r="B9" s="61">
        <f>SUM(B11:B13)</f>
        <v>800804</v>
      </c>
      <c r="C9" s="61">
        <f>SUM(C11:C13)</f>
        <v>632088</v>
      </c>
      <c r="D9" s="61"/>
      <c r="E9" s="61">
        <f>SUM(E11:E13)</f>
        <v>91374629</v>
      </c>
      <c r="F9" s="61">
        <f>SUM(F11:F13)</f>
        <v>15133629</v>
      </c>
      <c r="G9" s="61"/>
      <c r="H9" s="61">
        <f>SUM(H11:H13)</f>
        <v>5844813</v>
      </c>
      <c r="I9" s="61">
        <f>SUM(I11:I13)</f>
        <v>4101803</v>
      </c>
      <c r="J9" s="61"/>
      <c r="K9" s="61">
        <f>SUM(K11:K13)</f>
        <v>1984166</v>
      </c>
      <c r="L9" s="61">
        <f>SUM(L11:L13)</f>
        <v>1795841</v>
      </c>
      <c r="M9" s="73"/>
      <c r="N9" s="73"/>
    </row>
    <row r="10" spans="1:14" ht="5.25" customHeight="1" x14ac:dyDescent="0.2">
      <c r="A10" s="62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73"/>
      <c r="N10" s="73"/>
    </row>
    <row r="11" spans="1:14" ht="18" customHeight="1" x14ac:dyDescent="0.2">
      <c r="A11" s="62" t="s">
        <v>27</v>
      </c>
      <c r="B11" s="61">
        <v>746610</v>
      </c>
      <c r="C11" s="61">
        <v>579624</v>
      </c>
      <c r="D11" s="61"/>
      <c r="E11" s="61">
        <v>83476554</v>
      </c>
      <c r="F11" s="61">
        <v>13893290</v>
      </c>
      <c r="G11" s="61"/>
      <c r="H11" s="61">
        <v>5246089</v>
      </c>
      <c r="I11" s="61">
        <v>3773907</v>
      </c>
      <c r="J11" s="61"/>
      <c r="K11" s="61">
        <v>1803853</v>
      </c>
      <c r="L11" s="61">
        <v>1634450</v>
      </c>
      <c r="M11" s="73"/>
      <c r="N11" s="73"/>
    </row>
    <row r="12" spans="1:14" ht="18" customHeight="1" x14ac:dyDescent="0.2">
      <c r="A12" s="62" t="s">
        <v>38</v>
      </c>
      <c r="B12" s="63" t="s">
        <v>58</v>
      </c>
      <c r="C12" s="63" t="s">
        <v>58</v>
      </c>
      <c r="D12" s="61"/>
      <c r="E12" s="61">
        <v>5109328</v>
      </c>
      <c r="F12" s="61">
        <v>944178</v>
      </c>
      <c r="G12" s="61"/>
      <c r="H12" s="61">
        <v>297193</v>
      </c>
      <c r="I12" s="61">
        <v>213624</v>
      </c>
      <c r="J12" s="61"/>
      <c r="K12" s="61">
        <v>76852</v>
      </c>
      <c r="L12" s="61">
        <v>76230</v>
      </c>
      <c r="M12" s="73"/>
      <c r="N12" s="73"/>
    </row>
    <row r="13" spans="1:14" ht="18" customHeight="1" x14ac:dyDescent="0.2">
      <c r="A13" s="62" t="s">
        <v>60</v>
      </c>
      <c r="B13" s="61">
        <v>54194</v>
      </c>
      <c r="C13" s="61">
        <v>52464</v>
      </c>
      <c r="D13" s="61"/>
      <c r="E13" s="61">
        <v>2788747</v>
      </c>
      <c r="F13" s="61">
        <v>296161</v>
      </c>
      <c r="G13" s="61"/>
      <c r="H13" s="61">
        <v>301531</v>
      </c>
      <c r="I13" s="61">
        <v>114272</v>
      </c>
      <c r="J13" s="61"/>
      <c r="K13" s="61">
        <v>103461</v>
      </c>
      <c r="L13" s="61">
        <v>85161</v>
      </c>
      <c r="M13" s="73"/>
      <c r="N13" s="73"/>
    </row>
    <row r="14" spans="1:14" ht="5.25" customHeight="1" x14ac:dyDescent="0.2">
      <c r="A14" s="62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73"/>
      <c r="N14" s="73"/>
    </row>
    <row r="15" spans="1:14" ht="23.25" customHeight="1" x14ac:dyDescent="0.2">
      <c r="A15" s="60" t="s">
        <v>14</v>
      </c>
      <c r="B15" s="61">
        <f>SUM(B17:B22)</f>
        <v>3267803</v>
      </c>
      <c r="C15" s="61">
        <f>SUM(C17:C22)</f>
        <v>2554913</v>
      </c>
      <c r="D15" s="61"/>
      <c r="E15" s="61">
        <f>SUM(E17:E22)</f>
        <v>176117544</v>
      </c>
      <c r="F15" s="61">
        <f>SUM(F17:F22)</f>
        <v>33452442</v>
      </c>
      <c r="G15" s="61"/>
      <c r="H15" s="61">
        <f>SUM(H17:H22)</f>
        <v>15273144</v>
      </c>
      <c r="I15" s="61">
        <f>SUM(I17:I22)</f>
        <v>12664251</v>
      </c>
      <c r="J15" s="61"/>
      <c r="K15" s="61">
        <f>SUM(K17:K22)</f>
        <v>8450133</v>
      </c>
      <c r="L15" s="61">
        <f>SUM(L17:L22)</f>
        <v>7006127</v>
      </c>
      <c r="M15" s="73"/>
      <c r="N15" s="73"/>
    </row>
    <row r="16" spans="1:14" ht="4.5" customHeight="1" x14ac:dyDescent="0.2">
      <c r="A16" s="62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73"/>
      <c r="N16" s="73"/>
    </row>
    <row r="17" spans="1:14" ht="18" customHeight="1" x14ac:dyDescent="0.2">
      <c r="A17" s="62" t="s">
        <v>31</v>
      </c>
      <c r="B17" s="61">
        <v>2434230</v>
      </c>
      <c r="C17" s="61">
        <v>1751059</v>
      </c>
      <c r="D17" s="61"/>
      <c r="E17" s="61">
        <v>138871685</v>
      </c>
      <c r="F17" s="61">
        <v>26646237</v>
      </c>
      <c r="G17" s="61"/>
      <c r="H17" s="61">
        <v>12088830</v>
      </c>
      <c r="I17" s="61">
        <v>9986105</v>
      </c>
      <c r="J17" s="61"/>
      <c r="K17" s="61">
        <v>6944384</v>
      </c>
      <c r="L17" s="61">
        <v>5652837</v>
      </c>
      <c r="M17" s="73"/>
      <c r="N17" s="73"/>
    </row>
    <row r="18" spans="1:14" ht="18" customHeight="1" x14ac:dyDescent="0.2">
      <c r="A18" s="62" t="s">
        <v>16</v>
      </c>
      <c r="B18" s="61">
        <v>480740</v>
      </c>
      <c r="C18" s="61">
        <v>464098</v>
      </c>
      <c r="D18" s="61"/>
      <c r="E18" s="61">
        <v>22201001</v>
      </c>
      <c r="F18" s="61">
        <v>3899535</v>
      </c>
      <c r="G18" s="61"/>
      <c r="H18" s="61">
        <v>1783935</v>
      </c>
      <c r="I18" s="61">
        <v>1616351</v>
      </c>
      <c r="J18" s="61"/>
      <c r="K18" s="61">
        <v>1251941</v>
      </c>
      <c r="L18" s="61">
        <v>1162455</v>
      </c>
      <c r="M18" s="73"/>
      <c r="N18" s="73"/>
    </row>
    <row r="19" spans="1:14" ht="18" customHeight="1" x14ac:dyDescent="0.2">
      <c r="A19" s="62" t="s">
        <v>17</v>
      </c>
      <c r="B19" s="61">
        <v>95810</v>
      </c>
      <c r="C19" s="61">
        <v>87604</v>
      </c>
      <c r="D19" s="61"/>
      <c r="E19" s="61">
        <v>4258208</v>
      </c>
      <c r="F19" s="61">
        <v>836595</v>
      </c>
      <c r="G19" s="61"/>
      <c r="H19" s="61">
        <v>554857</v>
      </c>
      <c r="I19" s="61">
        <v>454249</v>
      </c>
      <c r="J19" s="61"/>
      <c r="K19" s="61">
        <v>0</v>
      </c>
      <c r="L19" s="61">
        <v>0</v>
      </c>
      <c r="M19" s="73"/>
      <c r="N19" s="73"/>
    </row>
    <row r="20" spans="1:14" ht="18" customHeight="1" x14ac:dyDescent="0.2">
      <c r="A20" s="62" t="s">
        <v>40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73"/>
      <c r="N20" s="73"/>
    </row>
    <row r="21" spans="1:14" ht="18" customHeight="1" x14ac:dyDescent="0.2">
      <c r="A21" s="62" t="s">
        <v>41</v>
      </c>
      <c r="B21" s="61">
        <v>11284</v>
      </c>
      <c r="C21" s="61">
        <v>6512</v>
      </c>
      <c r="D21" s="61"/>
      <c r="E21" s="61">
        <v>1450080</v>
      </c>
      <c r="F21" s="61">
        <v>975254</v>
      </c>
      <c r="G21" s="61"/>
      <c r="H21" s="61">
        <v>112453</v>
      </c>
      <c r="I21" s="61">
        <v>75442</v>
      </c>
      <c r="J21" s="61"/>
      <c r="K21" s="61">
        <v>54156</v>
      </c>
      <c r="L21" s="61">
        <v>42328</v>
      </c>
      <c r="M21" s="73"/>
      <c r="N21" s="73"/>
    </row>
    <row r="22" spans="1:14" ht="18" customHeight="1" x14ac:dyDescent="0.2">
      <c r="A22" s="62" t="s">
        <v>61</v>
      </c>
      <c r="B22" s="61">
        <v>245739</v>
      </c>
      <c r="C22" s="61">
        <v>245640</v>
      </c>
      <c r="D22" s="61"/>
      <c r="E22" s="61">
        <v>9336570</v>
      </c>
      <c r="F22" s="61">
        <v>1094821</v>
      </c>
      <c r="G22" s="61"/>
      <c r="H22" s="61">
        <v>733069</v>
      </c>
      <c r="I22" s="61">
        <v>532104</v>
      </c>
      <c r="J22" s="61"/>
      <c r="K22" s="61">
        <v>199652</v>
      </c>
      <c r="L22" s="61">
        <v>148507</v>
      </c>
      <c r="M22" s="73"/>
      <c r="N22" s="73"/>
    </row>
    <row r="23" spans="1:14" ht="4.5" customHeight="1" thickBot="1" x14ac:dyDescent="0.25">
      <c r="A23" s="6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4" ht="5.0999999999999996" customHeight="1" x14ac:dyDescent="0.2">
      <c r="A24" s="67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</row>
    <row r="25" spans="1:14" ht="12.75" customHeight="1" x14ac:dyDescent="0.2">
      <c r="A25" s="88" t="s">
        <v>43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</row>
    <row r="26" spans="1:14" ht="13.5" customHeight="1" x14ac:dyDescent="0.2">
      <c r="A26" s="68" t="s">
        <v>62</v>
      </c>
      <c r="B26" s="59"/>
      <c r="C26" s="59"/>
      <c r="D26" s="59"/>
      <c r="E26" s="59"/>
      <c r="F26" s="59"/>
      <c r="G26" s="59"/>
      <c r="H26" s="59"/>
    </row>
    <row r="27" spans="1:14" x14ac:dyDescent="0.2">
      <c r="A27" s="69" t="s">
        <v>45</v>
      </c>
      <c r="B27" s="74"/>
      <c r="C27" s="74"/>
      <c r="D27" s="74"/>
      <c r="E27" s="74"/>
      <c r="F27" s="74"/>
      <c r="G27" s="74"/>
      <c r="H27" s="74"/>
    </row>
    <row r="28" spans="1:14" x14ac:dyDescent="0.2">
      <c r="A28" s="71" t="s">
        <v>56</v>
      </c>
    </row>
    <row r="29" spans="1:14" x14ac:dyDescent="0.2">
      <c r="A29" s="71" t="s">
        <v>59</v>
      </c>
    </row>
    <row r="30" spans="1:14" x14ac:dyDescent="0.2">
      <c r="A30" s="92" t="s">
        <v>75</v>
      </c>
      <c r="B30" s="92"/>
      <c r="C30" s="92"/>
      <c r="D30" s="92"/>
      <c r="E30" s="92"/>
      <c r="F30" s="92"/>
      <c r="G30" s="92"/>
      <c r="H30" s="92"/>
    </row>
    <row r="31" spans="1:14" x14ac:dyDescent="0.2">
      <c r="A31" s="68"/>
    </row>
    <row r="32" spans="1:14" x14ac:dyDescent="0.2">
      <c r="A32" s="71"/>
    </row>
    <row r="33" spans="1:1" x14ac:dyDescent="0.2">
      <c r="A33" s="68"/>
    </row>
  </sheetData>
  <mergeCells count="7">
    <mergeCell ref="K4:L4"/>
    <mergeCell ref="A25:N25"/>
    <mergeCell ref="A30:H30"/>
    <mergeCell ref="A4:A5"/>
    <mergeCell ref="B4:C4"/>
    <mergeCell ref="E4:F4"/>
    <mergeCell ref="H4:I4"/>
  </mergeCells>
  <phoneticPr fontId="0" type="noConversion"/>
  <pageMargins left="0.75" right="0.75" top="1" bottom="1" header="0" footer="0"/>
  <pageSetup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</vt:vector>
  </TitlesOfParts>
  <Company>SALUD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Martha Gamboa Hernández</dc:creator>
  <cp:lastModifiedBy>Libia Gregoria Cid Sánchez</cp:lastModifiedBy>
  <cp:lastPrinted>2011-02-18T14:32:43Z</cp:lastPrinted>
  <dcterms:created xsi:type="dcterms:W3CDTF">2006-03-20T18:57:38Z</dcterms:created>
  <dcterms:modified xsi:type="dcterms:W3CDTF">2017-04-19T16:30:34Z</dcterms:modified>
</cp:coreProperties>
</file>