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ia.cid\Documents\Libia\MIS_DOC_LIBIA\res_aldo\2015\PAG_WEB_2015\"/>
    </mc:Choice>
  </mc:AlternateContent>
  <bookViews>
    <workbookView xWindow="30" yWindow="30" windowWidth="7725" windowHeight="8250"/>
  </bookViews>
  <sheets>
    <sheet name="2015" sheetId="17" r:id="rId1"/>
    <sheet name="2014" sheetId="16" r:id="rId2"/>
    <sheet name="2013" sheetId="15" r:id="rId3"/>
    <sheet name="2012" sheetId="14" r:id="rId4"/>
    <sheet name="2011" sheetId="13" r:id="rId5"/>
    <sheet name="2010" sheetId="12" r:id="rId6"/>
    <sheet name="2009" sheetId="11" r:id="rId7"/>
    <sheet name="2008" sheetId="10" r:id="rId8"/>
    <sheet name="2007" sheetId="8" r:id="rId9"/>
    <sheet name="2006" sheetId="9" r:id="rId10"/>
    <sheet name="2005" sheetId="6" r:id="rId11"/>
    <sheet name="2004" sheetId="5" r:id="rId12"/>
    <sheet name="2003" sheetId="4" r:id="rId13"/>
    <sheet name="2002" sheetId="3" r:id="rId14"/>
    <sheet name="2001" sheetId="2" r:id="rId15"/>
    <sheet name="2000" sheetId="1" r:id="rId16"/>
  </sheets>
  <calcPr calcId="152511"/>
</workbook>
</file>

<file path=xl/calcChain.xml><?xml version="1.0" encoding="utf-8"?>
<calcChain xmlns="http://schemas.openxmlformats.org/spreadsheetml/2006/main">
  <c r="B23" i="17" l="1"/>
  <c r="B22" i="17"/>
  <c r="B21" i="17"/>
  <c r="B20" i="17"/>
  <c r="B19" i="17"/>
  <c r="B18" i="17"/>
  <c r="L16" i="17"/>
  <c r="J16" i="17"/>
  <c r="H16" i="17"/>
  <c r="G16" i="17"/>
  <c r="F16" i="17"/>
  <c r="E16" i="17"/>
  <c r="B16" i="17" s="1"/>
  <c r="D16" i="17"/>
  <c r="C16" i="17"/>
  <c r="B14" i="17"/>
  <c r="B13" i="17"/>
  <c r="B12" i="17"/>
  <c r="L10" i="17"/>
  <c r="J10" i="17"/>
  <c r="J8" i="17" s="1"/>
  <c r="H10" i="17"/>
  <c r="G10" i="17"/>
  <c r="F10" i="17"/>
  <c r="E10" i="17"/>
  <c r="E8" i="17" s="1"/>
  <c r="D10" i="17"/>
  <c r="C10" i="17"/>
  <c r="L8" i="17"/>
  <c r="H8" i="17"/>
  <c r="G8" i="17"/>
  <c r="F8" i="17"/>
  <c r="D8" i="17"/>
  <c r="C8" i="17"/>
  <c r="B10" i="17" l="1"/>
  <c r="B8" i="17" s="1"/>
  <c r="I8" i="3" l="1"/>
  <c r="I10" i="3"/>
  <c r="I16" i="3"/>
  <c r="H10" i="3"/>
  <c r="H16" i="3"/>
  <c r="H8" i="3" s="1"/>
  <c r="B23" i="16" l="1"/>
  <c r="B22" i="16"/>
  <c r="B21" i="16"/>
  <c r="B20" i="16"/>
  <c r="B19" i="16"/>
  <c r="B18" i="16"/>
  <c r="L16" i="16"/>
  <c r="L8" i="16" s="1"/>
  <c r="J16" i="16"/>
  <c r="H16" i="16"/>
  <c r="G16" i="16"/>
  <c r="F16" i="16"/>
  <c r="E16" i="16"/>
  <c r="D16" i="16"/>
  <c r="C16" i="16"/>
  <c r="B14" i="16"/>
  <c r="B13" i="16"/>
  <c r="B12" i="16"/>
  <c r="L10" i="16"/>
  <c r="J10" i="16"/>
  <c r="H10" i="16"/>
  <c r="G10" i="16"/>
  <c r="F10" i="16"/>
  <c r="E10" i="16"/>
  <c r="D10" i="16"/>
  <c r="C10" i="16"/>
  <c r="F8" i="16"/>
  <c r="D8" i="16" l="1"/>
  <c r="H8" i="16"/>
  <c r="J8" i="16"/>
  <c r="E8" i="16"/>
  <c r="C8" i="16"/>
  <c r="G8" i="16"/>
  <c r="B16" i="16"/>
  <c r="B10" i="16"/>
  <c r="B23" i="15"/>
  <c r="B22" i="15"/>
  <c r="B21" i="15"/>
  <c r="B20" i="15"/>
  <c r="B19" i="15"/>
  <c r="B18" i="15"/>
  <c r="L16" i="15"/>
  <c r="J16" i="15"/>
  <c r="H16" i="15"/>
  <c r="G16" i="15"/>
  <c r="F16" i="15"/>
  <c r="E16" i="15"/>
  <c r="B16" i="15" s="1"/>
  <c r="D16" i="15"/>
  <c r="C16" i="15"/>
  <c r="B14" i="15"/>
  <c r="B13" i="15"/>
  <c r="B12" i="15"/>
  <c r="L10" i="15"/>
  <c r="J10" i="15"/>
  <c r="J8" i="15" s="1"/>
  <c r="H10" i="15"/>
  <c r="G10" i="15"/>
  <c r="F10" i="15"/>
  <c r="E10" i="15"/>
  <c r="E8" i="15" s="1"/>
  <c r="D10" i="15"/>
  <c r="C10" i="15"/>
  <c r="L8" i="15"/>
  <c r="H8" i="15"/>
  <c r="G8" i="15"/>
  <c r="F8" i="15"/>
  <c r="D8" i="15"/>
  <c r="C8" i="15"/>
  <c r="D16" i="11"/>
  <c r="E16" i="11"/>
  <c r="F16" i="11"/>
  <c r="G16" i="11"/>
  <c r="H16" i="11"/>
  <c r="C16" i="11"/>
  <c r="C8" i="11"/>
  <c r="B8" i="11" s="1"/>
  <c r="B21" i="11"/>
  <c r="B23" i="14"/>
  <c r="B22" i="14"/>
  <c r="B21" i="14"/>
  <c r="B20" i="14"/>
  <c r="B19" i="14"/>
  <c r="B18" i="14"/>
  <c r="B13" i="14"/>
  <c r="B14" i="14"/>
  <c r="B12" i="14"/>
  <c r="L16" i="14"/>
  <c r="J16" i="14"/>
  <c r="J8" i="14" s="1"/>
  <c r="H16" i="14"/>
  <c r="G16" i="14"/>
  <c r="F16" i="14"/>
  <c r="E16" i="14"/>
  <c r="B16" i="14" s="1"/>
  <c r="D16" i="14"/>
  <c r="C16" i="14"/>
  <c r="L10" i="14"/>
  <c r="L8" i="14" s="1"/>
  <c r="J10" i="14"/>
  <c r="H10" i="14"/>
  <c r="H8" i="14" s="1"/>
  <c r="G10" i="14"/>
  <c r="G8" i="14" s="1"/>
  <c r="F10" i="14"/>
  <c r="F8" i="14" s="1"/>
  <c r="E10" i="14"/>
  <c r="D10" i="14"/>
  <c r="D8" i="14" s="1"/>
  <c r="C10" i="14"/>
  <c r="C8" i="14" s="1"/>
  <c r="B10" i="14"/>
  <c r="L8" i="13"/>
  <c r="L16" i="13"/>
  <c r="L10" i="13"/>
  <c r="J16" i="13"/>
  <c r="J8" i="13" s="1"/>
  <c r="J10" i="13"/>
  <c r="D16" i="13"/>
  <c r="E16" i="13"/>
  <c r="F16" i="13"/>
  <c r="G16" i="13"/>
  <c r="H16" i="13"/>
  <c r="C16" i="13"/>
  <c r="B16" i="13" s="1"/>
  <c r="D10" i="13"/>
  <c r="B10" i="13" s="1"/>
  <c r="E10" i="13"/>
  <c r="F10" i="13"/>
  <c r="G10" i="13"/>
  <c r="H10" i="13"/>
  <c r="C10" i="13"/>
  <c r="B8" i="16" l="1"/>
  <c r="B8" i="13"/>
  <c r="B8" i="14"/>
  <c r="B10" i="15"/>
  <c r="B8" i="15" s="1"/>
  <c r="E8" i="14"/>
</calcChain>
</file>

<file path=xl/sharedStrings.xml><?xml version="1.0" encoding="utf-8"?>
<sst xmlns="http://schemas.openxmlformats.org/spreadsheetml/2006/main" count="573" uniqueCount="119">
  <si>
    <t>Sistema Nacional de Salud</t>
  </si>
  <si>
    <t>Egresos hospitalarios, intervenciones quirúrgicas y días estancia por institución, 2000</t>
  </si>
  <si>
    <t>Institución</t>
  </si>
  <si>
    <t>Egresos</t>
  </si>
  <si>
    <t>Intervenciones</t>
  </si>
  <si>
    <t>Días</t>
  </si>
  <si>
    <t xml:space="preserve">Total </t>
  </si>
  <si>
    <t xml:space="preserve"> Medicina </t>
  </si>
  <si>
    <t>Cirugía</t>
  </si>
  <si>
    <t>Gineco-</t>
  </si>
  <si>
    <t>Pediatría</t>
  </si>
  <si>
    <t xml:space="preserve">Otras </t>
  </si>
  <si>
    <t>Quirúrgicas</t>
  </si>
  <si>
    <t>Estancia</t>
  </si>
  <si>
    <t>Interna</t>
  </si>
  <si>
    <t>Obstetricia</t>
  </si>
  <si>
    <t>Especialidades</t>
  </si>
  <si>
    <t xml:space="preserve"> </t>
  </si>
  <si>
    <t>Nacional</t>
  </si>
  <si>
    <t>Población no derechohabiente</t>
  </si>
  <si>
    <t>SSA  1/</t>
  </si>
  <si>
    <t xml:space="preserve">IMSS-Sol. </t>
  </si>
  <si>
    <t>Otros 2/</t>
  </si>
  <si>
    <t>Población derechohabiente</t>
  </si>
  <si>
    <t>IMSS 3/</t>
  </si>
  <si>
    <t>ISSSTE</t>
  </si>
  <si>
    <t xml:space="preserve">PEMEX </t>
  </si>
  <si>
    <t xml:space="preserve">SDN </t>
  </si>
  <si>
    <t>SM</t>
  </si>
  <si>
    <t>Estatal  4/</t>
  </si>
  <si>
    <t>1/ Incluye información del SSADF y de los Institutos Nacionales de Salud. En Egresos hospitalarios de otras especialidades se incluyen los de primer nivel.</t>
  </si>
  <si>
    <t>2/ Incluye información de Hospitales Universitarios y Hospital del Niño Poblano.</t>
  </si>
  <si>
    <t>3/ El total de egresos hospitalarios incluye 33,300 movimientos intrahospitalarios de cada una de las especialidades</t>
  </si>
  <si>
    <t>4/ Incluye la información del Sistema de Transporte Colectivo (Metro).</t>
  </si>
  <si>
    <t>Fuente: SSA.DGIED. Boletín de Información Estadística Núm. 20, 2000. México, 2000.</t>
  </si>
  <si>
    <t>Egresos hospitalarios, intervenciones quirúrgicas y días estancia por institución, 2001</t>
  </si>
  <si>
    <t>SSA</t>
  </si>
  <si>
    <t>Otros 1/</t>
  </si>
  <si>
    <t>IMSS 2/</t>
  </si>
  <si>
    <t>PEMEX 3/</t>
  </si>
  <si>
    <t>SDN 4/</t>
  </si>
  <si>
    <t>n.a.</t>
  </si>
  <si>
    <t>Estatal 5/</t>
  </si>
  <si>
    <t>1/ Incluye información de hospitales universitarios y niño poblano.</t>
  </si>
  <si>
    <t xml:space="preserve">2/  El total de egresos hospitalarios incluye 38,125  movimientos intrahospitalarios de cada una de las especialidades.   </t>
  </si>
  <si>
    <t>3/  Las consultas de medicina interna y de cirugía van incluidas en otras especialidades (no se cuenta con ese desglose).</t>
  </si>
  <si>
    <t>4/ El total de egresos no coincide con la suma por especialidad debido a que la institución no dispone de esa información.</t>
  </si>
  <si>
    <t>5/ Incluye la información del Sistema de Transporte Colectivo (Metro).</t>
  </si>
  <si>
    <t>n.a.  No aplicable</t>
  </si>
  <si>
    <t>Fuente: SSA.DGIED. Boletín de Información Estadística Núm. 21, 2001.</t>
  </si>
  <si>
    <r>
      <t xml:space="preserve">Sistema Nacional de Salud  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/</t>
    </r>
  </si>
  <si>
    <t>Egresos hospitalarios, intervenciones quirúrgicas y días paciente por institución, 2002</t>
  </si>
  <si>
    <t>No</t>
  </si>
  <si>
    <t>Especificado</t>
  </si>
  <si>
    <t>IMSS Oportunidades</t>
  </si>
  <si>
    <t>SEDENA 3/</t>
  </si>
  <si>
    <t>n.d.</t>
  </si>
  <si>
    <t>SEMAR</t>
  </si>
  <si>
    <t>Estatal 4/   5/</t>
  </si>
  <si>
    <t>1/ Incluye información de hospitales universitarios y niño poblano, no desagregadas por especialidad</t>
  </si>
  <si>
    <t xml:space="preserve">2/  El total de egresos hospitalarios incluye 38,229  movimientos intrahospitalarios de cada una de las especialidades.   </t>
  </si>
  <si>
    <t>3/ El total de egresos no coincide con la suma por especialidad debido a que la institución no dispone de esa información.</t>
  </si>
  <si>
    <t>4/ El total de egresos no coincide con la suma por especialidad debido a que no se dispone de esa información.</t>
  </si>
  <si>
    <t>n.d.  No disponible</t>
  </si>
  <si>
    <t>Egresos hospitalarios, intervenciones quirúrgicas y días paciente por institución, 2003</t>
  </si>
  <si>
    <t>Paciente</t>
  </si>
  <si>
    <t>NA</t>
  </si>
  <si>
    <t>Estatal 4/</t>
  </si>
  <si>
    <t>1/ Incluye información de Hospitales Universitarios y Hospital del Niño Poblano.</t>
  </si>
  <si>
    <t xml:space="preserve">2/  El total de egresos hospitalarios incluye 35,234  movimientos intrahospitalarios de cada una de las especialidades.   </t>
  </si>
  <si>
    <t>NA. No aplica</t>
  </si>
  <si>
    <t>Egresos hospitalarios, intervenciones quirúrgicas y días paciente por institución, 2004</t>
  </si>
  <si>
    <t>Intervenciones Quirúrgicas</t>
  </si>
  <si>
    <t>Días Paciente</t>
  </si>
  <si>
    <t xml:space="preserve"> Medicina interna</t>
  </si>
  <si>
    <t>Gineco-Obstetricia</t>
  </si>
  <si>
    <t>Otras especialidades</t>
  </si>
  <si>
    <t>No Especificado</t>
  </si>
  <si>
    <t xml:space="preserve">                     nd</t>
  </si>
  <si>
    <t xml:space="preserve">2/  El total de egresos hospitalarios incluye 37 654  movimientos intrahospitalarios de cada una de las especialidades.   </t>
  </si>
  <si>
    <t>nd. No disponible</t>
  </si>
  <si>
    <t>Egresos hospitalarios, intervenciones quirúrgicas y días paciente por institución, 2005</t>
  </si>
  <si>
    <t>3/ La Secretaría de la Defensa Nacional no otorgó información</t>
  </si>
  <si>
    <t xml:space="preserve">2/  El total de egresos hospitalarios incluye 35 299  movimientos intrahospitalarios </t>
  </si>
  <si>
    <t>Egresos hospitalarios, intervenciones quirúrgicas y días paciente por institución, 2006</t>
  </si>
  <si>
    <t xml:space="preserve">2/  El total de egresos hospitalarios incluye 33 495  movimientos intrahospitalarios </t>
  </si>
  <si>
    <t>Fuente: SSA.DGIS. Boletín de Información Estadística Núm. 23, vol. lll. 2003. México, 2003.</t>
  </si>
  <si>
    <t>Fuente: SSA.DGIS. Boletín de Información Estadística Núm. 24, vol. lll. 2004. México, 2004.</t>
  </si>
  <si>
    <t>Fuente: SSA.DGIS. Boletín de Información Estadística Núm. 25, vol. lll. 2004. México, 2005</t>
  </si>
  <si>
    <t>Fuente: SSA.DGIS. Boletín de Información Estadística Núm. 26, vol. lll. 2006. México, 2007</t>
  </si>
  <si>
    <t>Fuente: SSA. DGIED. Boletín de Información Estadística No. 22, 2002.</t>
  </si>
  <si>
    <t>Egresos hospitalarios, intervenciones quirúrgicas y días paciente por institución, 2007</t>
  </si>
  <si>
    <t xml:space="preserve">IMSS </t>
  </si>
  <si>
    <t>2/ La Secretaría de la Defensa Nacional no otorgó información</t>
  </si>
  <si>
    <t>SEDENA 2/</t>
  </si>
  <si>
    <t>3/ Incluye información del Sistema de Transporte Colectivo "Metro"</t>
  </si>
  <si>
    <t>Estatal  3/</t>
  </si>
  <si>
    <t>4/ Incluye información del Sistema de Transporte Colectivo "Metro"</t>
  </si>
  <si>
    <t>Egresos hospitalarios, intervenciones quirúrgicas y días paciente por institución, 2008</t>
  </si>
  <si>
    <t>Egresos hospitalarios, intervenciones quirúrgicas y días paciente por institución, 2009</t>
  </si>
  <si>
    <t>Fuente: SSA.DGIS. Boletín de Información Estadística Núm. 28, vol. lll. 2008. México, 2009</t>
  </si>
  <si>
    <t>Fuente: SSA.DGIS. Boletín de Información Estadística Núm. 27, vol. lll. 2007. México, 2008</t>
  </si>
  <si>
    <t>Fuente: SSA.DGIS. Boletín de Información Estadística Núm. 29, vol. lll. 2009. México, 2010</t>
  </si>
  <si>
    <t>Egresos hospitalarios, intervenciones quirúrgicas y días paciente por institución, 2010</t>
  </si>
  <si>
    <t xml:space="preserve">SEDENA </t>
  </si>
  <si>
    <t>Estatal  2/</t>
  </si>
  <si>
    <t>2/ Incluye información del Sistema de Transporte Colectivo "Metro"</t>
  </si>
  <si>
    <t>Fuente: SSA.DGIS. Boletín de Información Estadística Núm. 30, vol. lll. 2010. México, 2010</t>
  </si>
  <si>
    <t>Egresos hospitalarios, intervenciones quirúrgicas y días paciente por institución, 2011</t>
  </si>
  <si>
    <t>Fuente: SSA.DGIS. Boletín de Información Estadística Núm. 31, vol. lll. 2011. México, 2011</t>
  </si>
  <si>
    <t>Egresos hospitalarios, intervenciones quirúrgicas y días paciente por institución, 2012</t>
  </si>
  <si>
    <t>SEDENA</t>
  </si>
  <si>
    <t>Fuente: SSA.DGIS. Boletín de Información Estadística Núm. 32, vol. lll. 2012. México, 2013.</t>
  </si>
  <si>
    <t>Egresos hospitalarios, intervenciones quirúrgicas y días paciente por institución, 2014</t>
  </si>
  <si>
    <t>Fuente: SSA.DGIS. Boletín de Información Estadística Núm. 33, vol. lll. 2014. México, 2014.</t>
  </si>
  <si>
    <t>Fuente: SSA.DGIS. Boletín de Información Estadística Núm. 34, vol. lll. 2014. México, 2014.</t>
  </si>
  <si>
    <t>Egresos hospitalarios, intervenciones quirúrgicas y días paciente por institución, 2015</t>
  </si>
  <si>
    <t>Fuente: SSA.DGIS. Boletín de Información Estadística Núm. 35, vol. lll. 2015. México, 2015.</t>
  </si>
  <si>
    <t>1/ Incluye información de Hospitales Universitarios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</si>
</sst>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###\ ###\ ##0\ \ ;#\ ##0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>
      <alignment horizontal="left" wrapText="1"/>
    </xf>
    <xf numFmtId="3" fontId="0" fillId="0" borderId="0" xfId="0" applyNumberForma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left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Border="1"/>
    <xf numFmtId="3" fontId="6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7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wrapText="1"/>
    </xf>
    <xf numFmtId="3" fontId="7" fillId="0" borderId="2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165" fontId="6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7" fillId="0" borderId="2" xfId="0" applyNumberFormat="1" applyFont="1" applyBorder="1" applyAlignment="1">
      <alignment vertical="center"/>
    </xf>
    <xf numFmtId="165" fontId="7" fillId="2" borderId="0" xfId="0" applyNumberFormat="1" applyFont="1" applyFill="1" applyAlignment="1">
      <alignment vertical="center"/>
    </xf>
    <xf numFmtId="165" fontId="7" fillId="2" borderId="0" xfId="0" applyNumberFormat="1" applyFont="1" applyFill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0" xfId="1" applyFont="1" applyBorder="1"/>
    <xf numFmtId="0" fontId="0" fillId="0" borderId="0" xfId="1" applyFont="1" applyBorder="1"/>
    <xf numFmtId="0" fontId="3" fillId="0" borderId="0" xfId="1" applyFont="1" applyBorder="1" applyAlignmen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 applyAlignment="1">
      <alignment horizontal="left" wrapText="1"/>
    </xf>
    <xf numFmtId="3" fontId="0" fillId="0" borderId="0" xfId="1" applyNumberFormat="1" applyFont="1" applyBorder="1"/>
    <xf numFmtId="0" fontId="5" fillId="0" borderId="1" xfId="1" applyFont="1" applyBorder="1" applyAlignment="1">
      <alignment horizontal="center" vertical="center" wrapText="1"/>
    </xf>
    <xf numFmtId="0" fontId="0" fillId="0" borderId="0" xfId="1" applyFont="1" applyBorder="1" applyAlignment="1"/>
    <xf numFmtId="164" fontId="5" fillId="0" borderId="0" xfId="1" applyNumberFormat="1" applyFont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165" fontId="5" fillId="0" borderId="0" xfId="1" applyNumberFormat="1" applyFont="1" applyAlignment="1">
      <alignment vertical="center"/>
    </xf>
    <xf numFmtId="3" fontId="2" fillId="0" borderId="0" xfId="1" applyNumberFormat="1" applyFont="1" applyBorder="1" applyAlignment="1">
      <alignment horizontal="right" wrapText="1"/>
    </xf>
    <xf numFmtId="0" fontId="2" fillId="0" borderId="0" xfId="1" applyFont="1" applyBorder="1" applyAlignment="1">
      <alignment horizontal="left" vertical="center" wrapText="1"/>
    </xf>
    <xf numFmtId="165" fontId="2" fillId="0" borderId="0" xfId="1" applyNumberFormat="1" applyFont="1" applyAlignment="1">
      <alignment vertical="center"/>
    </xf>
    <xf numFmtId="165" fontId="2" fillId="2" borderId="0" xfId="1" applyNumberFormat="1" applyFont="1" applyFill="1" applyAlignment="1">
      <alignment horizontal="right" vertical="center"/>
    </xf>
    <xf numFmtId="165" fontId="2" fillId="2" borderId="0" xfId="1" applyNumberFormat="1" applyFont="1" applyFill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165" fontId="5" fillId="0" borderId="2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8" fillId="0" borderId="0" xfId="1" applyFont="1" applyBorder="1" applyAlignment="1">
      <alignment horizontal="left"/>
    </xf>
    <xf numFmtId="0" fontId="8" fillId="0" borderId="0" xfId="1" quotePrefix="1" applyFont="1" applyBorder="1" applyAlignment="1">
      <alignment horizontal="left"/>
    </xf>
    <xf numFmtId="0" fontId="8" fillId="0" borderId="0" xfId="1" applyFont="1" applyBorder="1"/>
    <xf numFmtId="0" fontId="11" fillId="0" borderId="0" xfId="1" applyFont="1" applyBorder="1" applyAlignment="1">
      <alignment horizontal="left" vertical="center" wrapText="1"/>
    </xf>
    <xf numFmtId="0" fontId="8" fillId="0" borderId="0" xfId="0" applyFont="1" applyBorder="1" applyAlignment="1"/>
    <xf numFmtId="0" fontId="1" fillId="0" borderId="0" xfId="1" applyFont="1" applyBorder="1"/>
    <xf numFmtId="3" fontId="1" fillId="0" borderId="0" xfId="1" applyNumberFormat="1" applyFont="1" applyBorder="1"/>
    <xf numFmtId="0" fontId="1" fillId="0" borderId="0" xfId="1" applyFont="1" applyBorder="1" applyAlignment="1"/>
    <xf numFmtId="0" fontId="5" fillId="0" borderId="1" xfId="1" applyFont="1" applyBorder="1" applyAlignment="1">
      <alignment horizontal="center" vertical="center" wrapText="1"/>
    </xf>
    <xf numFmtId="165" fontId="2" fillId="0" borderId="0" xfId="1" applyNumberFormat="1" applyFont="1" applyFill="1" applyAlignment="1">
      <alignment horizontal="right" vertical="center"/>
    </xf>
    <xf numFmtId="165" fontId="2" fillId="0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0" fillId="0" borderId="0" xfId="1" applyFont="1" applyAlignment="1">
      <alignment horizontal="left" vertical="center" wrapText="1"/>
    </xf>
    <xf numFmtId="0" fontId="0" fillId="0" borderId="2" xfId="1" applyFont="1" applyBorder="1" applyAlignment="1">
      <alignment horizontal="left" vertical="center" wrapText="1"/>
    </xf>
    <xf numFmtId="0" fontId="0" fillId="0" borderId="0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1" applyFont="1" applyFill="1" applyBorder="1"/>
  </cellXfs>
  <cellStyles count="2">
    <cellStyle name="          _x000d__x000a_386grabber=VGA.3GR_x000d__x000a_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/>
  </sheetViews>
  <sheetFormatPr baseColWidth="10" defaultRowHeight="12.75" x14ac:dyDescent="0.2"/>
  <cols>
    <col min="1" max="1" width="15.7109375" style="79" customWidth="1"/>
    <col min="2" max="2" width="9.140625" style="79" customWidth="1"/>
    <col min="3" max="3" width="10.5703125" style="79" customWidth="1"/>
    <col min="4" max="4" width="10" style="79" customWidth="1"/>
    <col min="5" max="5" width="11.140625" style="79" customWidth="1"/>
    <col min="6" max="6" width="10.140625" style="79" customWidth="1"/>
    <col min="7" max="7" width="12.5703125" style="79" customWidth="1"/>
    <col min="8" max="8" width="12.5703125" style="79" hidden="1" customWidth="1"/>
    <col min="9" max="9" width="0.7109375" style="79" customWidth="1"/>
    <col min="10" max="10" width="12.7109375" style="79" customWidth="1"/>
    <col min="11" max="11" width="0.7109375" style="79" customWidth="1"/>
    <col min="12" max="12" width="10.85546875" style="79" customWidth="1"/>
    <col min="13" max="16384" width="11.42578125" style="79"/>
  </cols>
  <sheetData>
    <row r="1" spans="1:14" x14ac:dyDescent="0.2">
      <c r="A1" s="52" t="s">
        <v>0</v>
      </c>
    </row>
    <row r="2" spans="1:14" x14ac:dyDescent="0.2">
      <c r="A2" s="54" t="s">
        <v>116</v>
      </c>
      <c r="J2" s="110" t="s">
        <v>17</v>
      </c>
      <c r="K2" s="110"/>
    </row>
    <row r="3" spans="1:14" ht="13.5" thickBot="1" x14ac:dyDescent="0.25">
      <c r="A3" s="57"/>
      <c r="B3" s="80"/>
      <c r="C3" s="80"/>
      <c r="G3" s="80"/>
    </row>
    <row r="4" spans="1:14" s="81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89"/>
      <c r="J4" s="94" t="s">
        <v>72</v>
      </c>
      <c r="K4" s="94"/>
      <c r="L4" s="94" t="s">
        <v>73</v>
      </c>
    </row>
    <row r="5" spans="1:14" s="81" customFormat="1" ht="12.75" customHeight="1" x14ac:dyDescent="0.2">
      <c r="A5" s="91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95"/>
      <c r="K5" s="95"/>
      <c r="L5" s="95"/>
    </row>
    <row r="6" spans="1:14" ht="11.25" customHeight="1" thickBot="1" x14ac:dyDescent="0.25">
      <c r="A6" s="92"/>
      <c r="B6" s="96"/>
      <c r="C6" s="96"/>
      <c r="D6" s="96"/>
      <c r="E6" s="96"/>
      <c r="F6" s="96"/>
      <c r="G6" s="96"/>
      <c r="H6" s="96"/>
      <c r="I6" s="62"/>
      <c r="J6" s="96"/>
      <c r="K6" s="63"/>
      <c r="L6" s="96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f>+B10+B16</f>
        <v>5918748</v>
      </c>
      <c r="C8" s="65">
        <f>+C10+C16</f>
        <v>1231111</v>
      </c>
      <c r="D8" s="65">
        <f t="shared" ref="D8:H8" si="0">+D10+D16</f>
        <v>1467122</v>
      </c>
      <c r="E8" s="65">
        <f t="shared" si="0"/>
        <v>2194213</v>
      </c>
      <c r="F8" s="65">
        <f t="shared" si="0"/>
        <v>735743</v>
      </c>
      <c r="G8" s="65">
        <f t="shared" si="0"/>
        <v>290559</v>
      </c>
      <c r="H8" s="65">
        <f t="shared" si="0"/>
        <v>0</v>
      </c>
      <c r="I8" s="65"/>
      <c r="J8" s="65">
        <f>+J10+J16</f>
        <v>3610747</v>
      </c>
      <c r="K8" s="65"/>
      <c r="L8" s="65">
        <f>+L10+L16</f>
        <v>24916235</v>
      </c>
      <c r="M8" s="80"/>
      <c r="N8" s="80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80"/>
      <c r="N9" s="80"/>
    </row>
    <row r="10" spans="1:14" ht="30" customHeight="1" x14ac:dyDescent="0.2">
      <c r="A10" s="77" t="s">
        <v>19</v>
      </c>
      <c r="B10" s="65">
        <f>SUM(C10:H10)</f>
        <v>3310775</v>
      </c>
      <c r="C10" s="68">
        <f>SUM(C12:C14)</f>
        <v>517090</v>
      </c>
      <c r="D10" s="68">
        <f t="shared" ref="D10:H10" si="1">SUM(D12:D14)</f>
        <v>612255</v>
      </c>
      <c r="E10" s="68">
        <f t="shared" si="1"/>
        <v>1531176</v>
      </c>
      <c r="F10" s="68">
        <f t="shared" si="1"/>
        <v>412328</v>
      </c>
      <c r="G10" s="68">
        <f t="shared" si="1"/>
        <v>237926</v>
      </c>
      <c r="H10" s="68">
        <f t="shared" si="1"/>
        <v>0</v>
      </c>
      <c r="I10" s="68"/>
      <c r="J10" s="68">
        <f>SUM(J12:J14)</f>
        <v>1769476</v>
      </c>
      <c r="K10" s="68"/>
      <c r="L10" s="68">
        <f>SUM(L12:L14)</f>
        <v>11866360</v>
      </c>
      <c r="M10" s="80"/>
      <c r="N10" s="80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0"/>
      <c r="N11" s="80"/>
    </row>
    <row r="12" spans="1:14" ht="18" customHeight="1" x14ac:dyDescent="0.2">
      <c r="A12" s="67" t="s">
        <v>36</v>
      </c>
      <c r="B12" s="65">
        <f>SUM(C12:H12)</f>
        <v>3001896</v>
      </c>
      <c r="C12" s="68">
        <v>473246</v>
      </c>
      <c r="D12" s="68">
        <v>566583</v>
      </c>
      <c r="E12" s="68">
        <v>1369618</v>
      </c>
      <c r="F12" s="68">
        <v>387274</v>
      </c>
      <c r="G12" s="68">
        <v>205175</v>
      </c>
      <c r="H12" s="68"/>
      <c r="I12" s="68"/>
      <c r="J12" s="68">
        <v>1636820</v>
      </c>
      <c r="K12" s="68"/>
      <c r="L12" s="68">
        <v>10885559</v>
      </c>
      <c r="M12" s="80"/>
      <c r="N12" s="80"/>
    </row>
    <row r="13" spans="1:14" ht="18" customHeight="1" x14ac:dyDescent="0.2">
      <c r="A13" s="67" t="s">
        <v>54</v>
      </c>
      <c r="B13" s="65">
        <f t="shared" ref="B13:B14" si="2">SUM(C13:H13)</f>
        <v>241607</v>
      </c>
      <c r="C13" s="68">
        <v>32567</v>
      </c>
      <c r="D13" s="68">
        <v>36301</v>
      </c>
      <c r="E13" s="68">
        <v>144640</v>
      </c>
      <c r="F13" s="68">
        <v>16505</v>
      </c>
      <c r="G13" s="68">
        <v>11594</v>
      </c>
      <c r="H13" s="68"/>
      <c r="I13" s="68"/>
      <c r="J13" s="68">
        <v>105821</v>
      </c>
      <c r="K13" s="68"/>
      <c r="L13" s="68">
        <v>762812</v>
      </c>
      <c r="M13" s="80"/>
      <c r="N13" s="80"/>
    </row>
    <row r="14" spans="1:14" ht="18" customHeight="1" x14ac:dyDescent="0.2">
      <c r="A14" s="67" t="s">
        <v>37</v>
      </c>
      <c r="B14" s="65">
        <f t="shared" si="2"/>
        <v>67272</v>
      </c>
      <c r="C14" s="68">
        <v>11277</v>
      </c>
      <c r="D14" s="68">
        <v>9371</v>
      </c>
      <c r="E14" s="68">
        <v>16918</v>
      </c>
      <c r="F14" s="68">
        <v>8549</v>
      </c>
      <c r="G14" s="68">
        <v>21157</v>
      </c>
      <c r="H14" s="68"/>
      <c r="I14" s="68"/>
      <c r="J14" s="68">
        <v>26835</v>
      </c>
      <c r="K14" s="68"/>
      <c r="L14" s="68">
        <v>217989</v>
      </c>
      <c r="M14" s="80"/>
      <c r="N14" s="80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0"/>
      <c r="N15" s="80"/>
    </row>
    <row r="16" spans="1:14" ht="30" customHeight="1" x14ac:dyDescent="0.2">
      <c r="A16" s="77" t="s">
        <v>23</v>
      </c>
      <c r="B16" s="65">
        <f>SUM(C16:H16)</f>
        <v>2607973</v>
      </c>
      <c r="C16" s="65">
        <f>SUM(C18:C23)</f>
        <v>714021</v>
      </c>
      <c r="D16" s="65">
        <f t="shared" ref="D16:H16" si="3">SUM(D18:D23)</f>
        <v>854867</v>
      </c>
      <c r="E16" s="65">
        <f t="shared" si="3"/>
        <v>663037</v>
      </c>
      <c r="F16" s="65">
        <f t="shared" si="3"/>
        <v>323415</v>
      </c>
      <c r="G16" s="65">
        <f t="shared" si="3"/>
        <v>52633</v>
      </c>
      <c r="H16" s="65">
        <f t="shared" si="3"/>
        <v>0</v>
      </c>
      <c r="I16" s="68"/>
      <c r="J16" s="65">
        <f>SUM(J18:J23)</f>
        <v>1841271</v>
      </c>
      <c r="K16" s="68"/>
      <c r="L16" s="65">
        <f>SUM(L18:L23)</f>
        <v>13049875</v>
      </c>
      <c r="M16" s="80"/>
      <c r="N16" s="80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0"/>
      <c r="N17" s="80"/>
    </row>
    <row r="18" spans="1:14" ht="18" customHeight="1" x14ac:dyDescent="0.2">
      <c r="A18" s="67" t="s">
        <v>92</v>
      </c>
      <c r="B18" s="65">
        <f t="shared" ref="B18:B23" si="4">SUM(C18:H18)</f>
        <v>1993991</v>
      </c>
      <c r="C18" s="68">
        <v>560867</v>
      </c>
      <c r="D18" s="68">
        <v>632605</v>
      </c>
      <c r="E18" s="68">
        <v>539571</v>
      </c>
      <c r="F18" s="68">
        <v>260948</v>
      </c>
      <c r="G18" s="68">
        <v>0</v>
      </c>
      <c r="H18" s="68"/>
      <c r="I18" s="68"/>
      <c r="J18" s="68">
        <v>1469820</v>
      </c>
      <c r="K18" s="68"/>
      <c r="L18" s="68">
        <v>10230747</v>
      </c>
      <c r="M18" s="80"/>
      <c r="N18" s="80"/>
    </row>
    <row r="19" spans="1:14" ht="18" customHeight="1" x14ac:dyDescent="0.2">
      <c r="A19" s="67" t="s">
        <v>25</v>
      </c>
      <c r="B19" s="65">
        <f t="shared" si="4"/>
        <v>364727</v>
      </c>
      <c r="C19" s="68">
        <v>108768</v>
      </c>
      <c r="D19" s="68">
        <v>141421</v>
      </c>
      <c r="E19" s="68">
        <v>79690</v>
      </c>
      <c r="F19" s="68">
        <v>34848</v>
      </c>
      <c r="G19" s="68">
        <v>0</v>
      </c>
      <c r="H19" s="68"/>
      <c r="I19" s="68"/>
      <c r="J19" s="68">
        <v>259279</v>
      </c>
      <c r="K19" s="68"/>
      <c r="L19" s="68">
        <v>1712327</v>
      </c>
      <c r="M19" s="80"/>
      <c r="N19" s="80"/>
    </row>
    <row r="20" spans="1:14" ht="18" customHeight="1" x14ac:dyDescent="0.2">
      <c r="A20" s="67" t="s">
        <v>26</v>
      </c>
      <c r="B20" s="65">
        <f t="shared" si="4"/>
        <v>63958</v>
      </c>
      <c r="C20" s="68">
        <v>12969</v>
      </c>
      <c r="D20" s="68">
        <v>13059</v>
      </c>
      <c r="E20" s="68">
        <v>9277</v>
      </c>
      <c r="F20" s="68">
        <v>3862</v>
      </c>
      <c r="G20" s="68">
        <v>24791</v>
      </c>
      <c r="H20" s="68"/>
      <c r="I20" s="68"/>
      <c r="J20" s="68">
        <v>35000</v>
      </c>
      <c r="K20" s="68"/>
      <c r="L20" s="68">
        <v>305792</v>
      </c>
      <c r="M20" s="80"/>
      <c r="N20" s="80"/>
    </row>
    <row r="21" spans="1:14" ht="18" customHeight="1" x14ac:dyDescent="0.2">
      <c r="A21" s="67" t="s">
        <v>104</v>
      </c>
      <c r="B21" s="65">
        <f t="shared" si="4"/>
        <v>75744</v>
      </c>
      <c r="C21" s="87">
        <v>4865</v>
      </c>
      <c r="D21" s="87">
        <v>32879</v>
      </c>
      <c r="E21" s="87">
        <v>8671</v>
      </c>
      <c r="F21" s="87">
        <v>11397</v>
      </c>
      <c r="G21" s="87">
        <v>17932</v>
      </c>
      <c r="H21" s="68"/>
      <c r="I21" s="68"/>
      <c r="J21" s="68">
        <v>3344</v>
      </c>
      <c r="K21" s="68"/>
      <c r="L21" s="68">
        <v>377314</v>
      </c>
      <c r="M21" s="80"/>
      <c r="N21" s="80"/>
    </row>
    <row r="22" spans="1:14" ht="18" customHeight="1" x14ac:dyDescent="0.2">
      <c r="A22" s="67" t="s">
        <v>57</v>
      </c>
      <c r="B22" s="65">
        <f t="shared" si="4"/>
        <v>20846</v>
      </c>
      <c r="C22" s="68">
        <v>2789</v>
      </c>
      <c r="D22" s="68">
        <v>3629</v>
      </c>
      <c r="E22" s="68">
        <v>4329</v>
      </c>
      <c r="F22" s="68">
        <v>2381</v>
      </c>
      <c r="G22" s="68">
        <v>7718</v>
      </c>
      <c r="H22" s="68"/>
      <c r="I22" s="68"/>
      <c r="J22" s="68">
        <v>3629</v>
      </c>
      <c r="K22" s="68"/>
      <c r="L22" s="68">
        <v>67015</v>
      </c>
      <c r="M22" s="80"/>
      <c r="N22" s="80"/>
    </row>
    <row r="23" spans="1:14" ht="18" customHeight="1" thickBot="1" x14ac:dyDescent="0.25">
      <c r="A23" s="71" t="s">
        <v>105</v>
      </c>
      <c r="B23" s="72">
        <f t="shared" si="4"/>
        <v>88707</v>
      </c>
      <c r="C23" s="73">
        <v>23763</v>
      </c>
      <c r="D23" s="73">
        <v>31274</v>
      </c>
      <c r="E23" s="73">
        <v>21499</v>
      </c>
      <c r="F23" s="73">
        <v>9979</v>
      </c>
      <c r="G23" s="73">
        <v>2192</v>
      </c>
      <c r="H23" s="73"/>
      <c r="I23" s="73"/>
      <c r="J23" s="73">
        <v>70199</v>
      </c>
      <c r="K23" s="73"/>
      <c r="L23" s="73">
        <v>356680</v>
      </c>
      <c r="M23" s="80"/>
      <c r="N23" s="80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0"/>
      <c r="N24" s="80"/>
    </row>
    <row r="25" spans="1:14" x14ac:dyDescent="0.2">
      <c r="A25" s="74" t="s">
        <v>118</v>
      </c>
      <c r="M25" s="80"/>
      <c r="N25" s="80"/>
    </row>
    <row r="26" spans="1:14" x14ac:dyDescent="0.2">
      <c r="A26" s="75" t="s">
        <v>106</v>
      </c>
    </row>
    <row r="27" spans="1:14" x14ac:dyDescent="0.2">
      <c r="A27" s="76" t="s">
        <v>117</v>
      </c>
    </row>
    <row r="28" spans="1:14" ht="12.75" customHeight="1" x14ac:dyDescent="0.2"/>
    <row r="31" spans="1:14" x14ac:dyDescent="0.2">
      <c r="A31" s="76"/>
    </row>
    <row r="32" spans="1:14" x14ac:dyDescent="0.2">
      <c r="A32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4" workbookViewId="0"/>
  </sheetViews>
  <sheetFormatPr baseColWidth="10" defaultRowHeight="12.75" x14ac:dyDescent="0.2"/>
  <cols>
    <col min="1" max="1" width="15.7109375" style="53" customWidth="1"/>
    <col min="2" max="2" width="9.140625" style="53" customWidth="1"/>
    <col min="3" max="3" width="10.5703125" style="53" customWidth="1"/>
    <col min="4" max="4" width="10" style="53" customWidth="1"/>
    <col min="5" max="5" width="11.140625" style="53" customWidth="1"/>
    <col min="6" max="6" width="10.140625" style="53" customWidth="1"/>
    <col min="7" max="8" width="12.5703125" style="53" customWidth="1"/>
    <col min="9" max="9" width="0.7109375" style="53" customWidth="1"/>
    <col min="10" max="10" width="12.7109375" style="53" customWidth="1"/>
    <col min="11" max="11" width="0.7109375" style="53" customWidth="1"/>
    <col min="12" max="12" width="10.85546875" style="53" customWidth="1"/>
    <col min="13" max="16384" width="11.42578125" style="53"/>
  </cols>
  <sheetData>
    <row r="1" spans="1:14" ht="14.25" x14ac:dyDescent="0.2">
      <c r="A1" s="52" t="s">
        <v>50</v>
      </c>
    </row>
    <row r="2" spans="1:14" s="55" customFormat="1" x14ac:dyDescent="0.2">
      <c r="A2" s="54" t="s">
        <v>84</v>
      </c>
      <c r="J2" s="56" t="s">
        <v>17</v>
      </c>
      <c r="K2" s="56"/>
    </row>
    <row r="3" spans="1:14" ht="13.5" thickBot="1" x14ac:dyDescent="0.25">
      <c r="A3" s="57"/>
      <c r="B3" s="58"/>
      <c r="C3" s="58"/>
      <c r="G3" s="58"/>
    </row>
    <row r="4" spans="1:14" s="60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59"/>
      <c r="J4" s="94" t="s">
        <v>72</v>
      </c>
      <c r="K4" s="94"/>
      <c r="L4" s="94" t="s">
        <v>73</v>
      </c>
    </row>
    <row r="5" spans="1:14" s="60" customFormat="1" ht="12.75" customHeight="1" x14ac:dyDescent="0.2">
      <c r="A5" s="98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100"/>
      <c r="K5" s="100"/>
      <c r="L5" s="100"/>
    </row>
    <row r="6" spans="1:14" ht="11.25" customHeight="1" thickBot="1" x14ac:dyDescent="0.25">
      <c r="A6" s="99"/>
      <c r="B6" s="101"/>
      <c r="C6" s="101"/>
      <c r="D6" s="101"/>
      <c r="E6" s="101"/>
      <c r="F6" s="101"/>
      <c r="G6" s="101"/>
      <c r="H6" s="101"/>
      <c r="I6" s="62"/>
      <c r="J6" s="101"/>
      <c r="K6" s="63"/>
      <c r="L6" s="101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v>4912356.4545454551</v>
      </c>
      <c r="C8" s="65">
        <v>964946</v>
      </c>
      <c r="D8" s="65">
        <v>1140657.4545454546</v>
      </c>
      <c r="E8" s="65">
        <v>1876737</v>
      </c>
      <c r="F8" s="65">
        <v>659485</v>
      </c>
      <c r="G8" s="65">
        <v>270421</v>
      </c>
      <c r="H8" s="65">
        <v>110</v>
      </c>
      <c r="I8" s="65"/>
      <c r="J8" s="65">
        <v>3155748</v>
      </c>
      <c r="K8" s="65"/>
      <c r="L8" s="65">
        <v>21015928.358363315</v>
      </c>
      <c r="M8" s="58"/>
      <c r="N8" s="58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58"/>
      <c r="N9" s="58"/>
    </row>
    <row r="10" spans="1:14" ht="30" customHeight="1" x14ac:dyDescent="0.2">
      <c r="A10" s="77" t="s">
        <v>19</v>
      </c>
      <c r="B10" s="65">
        <v>2451998</v>
      </c>
      <c r="C10" s="68">
        <v>326557</v>
      </c>
      <c r="D10" s="68">
        <v>428527</v>
      </c>
      <c r="E10" s="68">
        <v>1147747</v>
      </c>
      <c r="F10" s="68">
        <v>311537</v>
      </c>
      <c r="G10" s="68">
        <v>237520</v>
      </c>
      <c r="H10" s="68">
        <v>110</v>
      </c>
      <c r="I10" s="68"/>
      <c r="J10" s="68">
        <v>1396260</v>
      </c>
      <c r="K10" s="68"/>
      <c r="L10" s="68">
        <v>9638354</v>
      </c>
      <c r="M10" s="58"/>
      <c r="N10" s="58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58"/>
      <c r="N11" s="58"/>
    </row>
    <row r="12" spans="1:14" ht="18" customHeight="1" x14ac:dyDescent="0.2">
      <c r="A12" s="67" t="s">
        <v>36</v>
      </c>
      <c r="B12" s="65">
        <v>2174545</v>
      </c>
      <c r="C12" s="68">
        <v>283640</v>
      </c>
      <c r="D12" s="68">
        <v>378258</v>
      </c>
      <c r="E12" s="68">
        <v>1008416</v>
      </c>
      <c r="F12" s="68">
        <v>280761</v>
      </c>
      <c r="G12" s="68">
        <v>223470</v>
      </c>
      <c r="H12" s="68">
        <v>0</v>
      </c>
      <c r="I12" s="68"/>
      <c r="J12" s="68">
        <v>1273838</v>
      </c>
      <c r="K12" s="68"/>
      <c r="L12" s="68">
        <v>8801050</v>
      </c>
      <c r="M12" s="58"/>
      <c r="N12" s="58"/>
    </row>
    <row r="13" spans="1:14" ht="18" customHeight="1" x14ac:dyDescent="0.2">
      <c r="A13" s="67" t="s">
        <v>54</v>
      </c>
      <c r="B13" s="65">
        <v>217540</v>
      </c>
      <c r="C13" s="68">
        <v>29786</v>
      </c>
      <c r="D13" s="68">
        <v>34059</v>
      </c>
      <c r="E13" s="68">
        <v>118704</v>
      </c>
      <c r="F13" s="68">
        <v>25397</v>
      </c>
      <c r="G13" s="68">
        <v>9594</v>
      </c>
      <c r="H13" s="68">
        <v>0</v>
      </c>
      <c r="I13" s="68"/>
      <c r="J13" s="68">
        <v>86601</v>
      </c>
      <c r="K13" s="68"/>
      <c r="L13" s="68">
        <v>617488</v>
      </c>
      <c r="M13" s="58"/>
      <c r="N13" s="58"/>
    </row>
    <row r="14" spans="1:14" ht="18" customHeight="1" x14ac:dyDescent="0.2">
      <c r="A14" s="67" t="s">
        <v>37</v>
      </c>
      <c r="B14" s="65">
        <v>59913</v>
      </c>
      <c r="C14" s="68">
        <v>13131</v>
      </c>
      <c r="D14" s="68">
        <v>16210</v>
      </c>
      <c r="E14" s="68">
        <v>20627</v>
      </c>
      <c r="F14" s="68">
        <v>5379</v>
      </c>
      <c r="G14" s="68">
        <v>4456</v>
      </c>
      <c r="H14" s="68">
        <v>110</v>
      </c>
      <c r="I14" s="68"/>
      <c r="J14" s="68">
        <v>35821</v>
      </c>
      <c r="K14" s="68"/>
      <c r="L14" s="68">
        <v>219816</v>
      </c>
      <c r="M14" s="58"/>
      <c r="N14" s="58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58"/>
      <c r="N15" s="58"/>
    </row>
    <row r="16" spans="1:14" ht="30" customHeight="1" x14ac:dyDescent="0.2">
      <c r="A16" s="77" t="s">
        <v>23</v>
      </c>
      <c r="B16" s="65">
        <v>2460358.4545454546</v>
      </c>
      <c r="C16" s="68">
        <v>638389</v>
      </c>
      <c r="D16" s="68">
        <v>712130.45454545459</v>
      </c>
      <c r="E16" s="68">
        <v>728990</v>
      </c>
      <c r="F16" s="68">
        <v>347948</v>
      </c>
      <c r="G16" s="68">
        <v>32901</v>
      </c>
      <c r="H16" s="68">
        <v>0</v>
      </c>
      <c r="I16" s="68"/>
      <c r="J16" s="68">
        <v>1759488</v>
      </c>
      <c r="K16" s="68"/>
      <c r="L16" s="68">
        <v>11377574.358363314</v>
      </c>
      <c r="M16" s="58"/>
      <c r="N16" s="58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58"/>
      <c r="N17" s="58"/>
    </row>
    <row r="18" spans="1:14" ht="18" customHeight="1" x14ac:dyDescent="0.2">
      <c r="A18" s="67" t="s">
        <v>38</v>
      </c>
      <c r="B18" s="65">
        <v>1913787</v>
      </c>
      <c r="C18" s="68">
        <v>485221</v>
      </c>
      <c r="D18" s="68">
        <v>538965</v>
      </c>
      <c r="E18" s="68">
        <v>603964</v>
      </c>
      <c r="F18" s="68">
        <v>285637</v>
      </c>
      <c r="G18" s="68">
        <v>0</v>
      </c>
      <c r="H18" s="68">
        <v>0</v>
      </c>
      <c r="I18" s="68"/>
      <c r="J18" s="68">
        <v>1403058</v>
      </c>
      <c r="K18" s="68"/>
      <c r="L18" s="68">
        <v>9021901</v>
      </c>
      <c r="M18" s="58"/>
      <c r="N18" s="58"/>
    </row>
    <row r="19" spans="1:14" ht="18" customHeight="1" x14ac:dyDescent="0.2">
      <c r="A19" s="67" t="s">
        <v>25</v>
      </c>
      <c r="B19" s="65">
        <v>348641</v>
      </c>
      <c r="C19" s="68">
        <v>101611</v>
      </c>
      <c r="D19" s="68">
        <v>124187</v>
      </c>
      <c r="E19" s="68">
        <v>82146</v>
      </c>
      <c r="F19" s="68">
        <v>40697</v>
      </c>
      <c r="G19" s="68">
        <v>0</v>
      </c>
      <c r="H19" s="68">
        <v>0</v>
      </c>
      <c r="I19" s="68"/>
      <c r="J19" s="68">
        <v>237834</v>
      </c>
      <c r="K19" s="68"/>
      <c r="L19" s="68">
        <v>1676387</v>
      </c>
      <c r="M19" s="58"/>
      <c r="N19" s="58"/>
    </row>
    <row r="20" spans="1:14" ht="18" customHeight="1" x14ac:dyDescent="0.2">
      <c r="A20" s="67" t="s">
        <v>26</v>
      </c>
      <c r="B20" s="65">
        <v>70739.454545454544</v>
      </c>
      <c r="C20" s="68">
        <v>23226</v>
      </c>
      <c r="D20" s="68">
        <v>24031.454545454544</v>
      </c>
      <c r="E20" s="68">
        <v>10301</v>
      </c>
      <c r="F20" s="68">
        <v>6299</v>
      </c>
      <c r="G20" s="68">
        <v>6882</v>
      </c>
      <c r="H20" s="68">
        <v>0</v>
      </c>
      <c r="I20" s="68"/>
      <c r="J20" s="68">
        <v>33796</v>
      </c>
      <c r="K20" s="68"/>
      <c r="L20" s="68">
        <v>260420.35836331354</v>
      </c>
      <c r="M20" s="58"/>
      <c r="N20" s="58"/>
    </row>
    <row r="21" spans="1:14" ht="18" customHeight="1" x14ac:dyDescent="0.2">
      <c r="A21" s="67" t="s">
        <v>55</v>
      </c>
      <c r="B21" s="69"/>
      <c r="C21" s="69"/>
      <c r="D21" s="69"/>
      <c r="E21" s="69"/>
      <c r="F21" s="69"/>
      <c r="G21" s="69"/>
      <c r="H21" s="70"/>
      <c r="I21" s="70"/>
      <c r="J21" s="70"/>
      <c r="K21" s="70"/>
      <c r="L21" s="70"/>
      <c r="M21" s="58"/>
      <c r="N21" s="58"/>
    </row>
    <row r="22" spans="1:14" ht="18" customHeight="1" x14ac:dyDescent="0.2">
      <c r="A22" s="67" t="s">
        <v>57</v>
      </c>
      <c r="B22" s="65">
        <v>23095</v>
      </c>
      <c r="C22" s="68">
        <v>4487</v>
      </c>
      <c r="D22" s="68">
        <v>4425</v>
      </c>
      <c r="E22" s="68">
        <v>5052</v>
      </c>
      <c r="F22" s="68">
        <v>3426</v>
      </c>
      <c r="G22" s="68">
        <v>5705</v>
      </c>
      <c r="H22" s="68">
        <v>0</v>
      </c>
      <c r="I22" s="68"/>
      <c r="J22" s="68">
        <v>11711</v>
      </c>
      <c r="K22" s="68"/>
      <c r="L22" s="68">
        <v>91084</v>
      </c>
      <c r="M22" s="58"/>
      <c r="N22" s="58"/>
    </row>
    <row r="23" spans="1:14" ht="18" customHeight="1" thickBot="1" x14ac:dyDescent="0.25">
      <c r="A23" s="71" t="s">
        <v>67</v>
      </c>
      <c r="B23" s="72">
        <v>104096</v>
      </c>
      <c r="C23" s="73">
        <v>23844</v>
      </c>
      <c r="D23" s="73">
        <v>20522</v>
      </c>
      <c r="E23" s="73">
        <v>27527</v>
      </c>
      <c r="F23" s="73">
        <v>11889</v>
      </c>
      <c r="G23" s="73">
        <v>20314</v>
      </c>
      <c r="H23" s="73">
        <v>0</v>
      </c>
      <c r="I23" s="73"/>
      <c r="J23" s="73">
        <v>73089</v>
      </c>
      <c r="K23" s="73"/>
      <c r="L23" s="73">
        <v>327782</v>
      </c>
      <c r="M23" s="58"/>
      <c r="N23" s="58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58"/>
      <c r="N24" s="58"/>
    </row>
    <row r="25" spans="1:14" x14ac:dyDescent="0.2">
      <c r="A25" s="74" t="s">
        <v>68</v>
      </c>
      <c r="M25" s="58"/>
      <c r="N25" s="58"/>
    </row>
    <row r="26" spans="1:14" x14ac:dyDescent="0.2">
      <c r="A26" s="74" t="s">
        <v>85</v>
      </c>
      <c r="N26" s="58"/>
    </row>
    <row r="27" spans="1:14" x14ac:dyDescent="0.2">
      <c r="A27" s="75" t="s">
        <v>82</v>
      </c>
    </row>
    <row r="28" spans="1:14" x14ac:dyDescent="0.2">
      <c r="A28" s="75" t="s">
        <v>97</v>
      </c>
    </row>
    <row r="29" spans="1:14" ht="12.75" customHeight="1" x14ac:dyDescent="0.2">
      <c r="A29" s="76" t="s">
        <v>89</v>
      </c>
    </row>
    <row r="32" spans="1:14" x14ac:dyDescent="0.2">
      <c r="A32" s="76"/>
    </row>
    <row r="33" spans="1:1" x14ac:dyDescent="0.2">
      <c r="A33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opLeftCell="A7" workbookViewId="0"/>
  </sheetViews>
  <sheetFormatPr baseColWidth="10" defaultRowHeight="12.75" x14ac:dyDescent="0.2"/>
  <cols>
    <col min="1" max="1" width="15.7109375" style="2" customWidth="1"/>
    <col min="2" max="2" width="9.140625" style="2" customWidth="1"/>
    <col min="3" max="3" width="10.5703125" style="2" customWidth="1"/>
    <col min="4" max="4" width="10" style="2" customWidth="1"/>
    <col min="5" max="5" width="11.140625" style="2" customWidth="1"/>
    <col min="6" max="6" width="10.140625" style="2" customWidth="1"/>
    <col min="7" max="8" width="12.5703125" style="2" customWidth="1"/>
    <col min="9" max="9" width="0.7109375" style="2" customWidth="1"/>
    <col min="10" max="10" width="12.7109375" style="2" customWidth="1"/>
    <col min="11" max="11" width="0.7109375" style="2" customWidth="1"/>
    <col min="12" max="12" width="10.85546875" style="2" customWidth="1"/>
    <col min="13" max="16384" width="11.42578125" style="2"/>
  </cols>
  <sheetData>
    <row r="1" spans="1:14" ht="14.25" x14ac:dyDescent="0.2">
      <c r="A1" s="1" t="s">
        <v>50</v>
      </c>
    </row>
    <row r="2" spans="1:14" s="4" customFormat="1" x14ac:dyDescent="0.2">
      <c r="A2" s="3" t="s">
        <v>81</v>
      </c>
      <c r="J2" s="37" t="s">
        <v>17</v>
      </c>
      <c r="K2" s="37"/>
    </row>
    <row r="3" spans="1:14" ht="13.5" thickBot="1" x14ac:dyDescent="0.25">
      <c r="A3" s="5"/>
      <c r="B3" s="6"/>
      <c r="C3" s="6"/>
      <c r="G3" s="6"/>
    </row>
    <row r="4" spans="1:14" s="10" customFormat="1" ht="15.75" customHeight="1" x14ac:dyDescent="0.2">
      <c r="A4" s="102" t="s">
        <v>2</v>
      </c>
      <c r="B4" s="105" t="s">
        <v>3</v>
      </c>
      <c r="C4" s="105"/>
      <c r="D4" s="105"/>
      <c r="E4" s="105"/>
      <c r="F4" s="105"/>
      <c r="G4" s="105"/>
      <c r="H4" s="105"/>
      <c r="I4" s="41"/>
      <c r="J4" s="106" t="s">
        <v>72</v>
      </c>
      <c r="K4" s="106"/>
      <c r="L4" s="106" t="s">
        <v>73</v>
      </c>
    </row>
    <row r="5" spans="1:14" s="10" customFormat="1" ht="12.75" customHeight="1" x14ac:dyDescent="0.2">
      <c r="A5" s="103"/>
      <c r="B5" s="109" t="s">
        <v>6</v>
      </c>
      <c r="C5" s="109" t="s">
        <v>74</v>
      </c>
      <c r="D5" s="109" t="s">
        <v>8</v>
      </c>
      <c r="E5" s="109" t="s">
        <v>75</v>
      </c>
      <c r="F5" s="109" t="s">
        <v>10</v>
      </c>
      <c r="G5" s="109" t="s">
        <v>76</v>
      </c>
      <c r="H5" s="109" t="s">
        <v>77</v>
      </c>
      <c r="I5" s="13"/>
      <c r="J5" s="107"/>
      <c r="K5" s="107"/>
      <c r="L5" s="107"/>
    </row>
    <row r="6" spans="1:14" ht="11.25" customHeight="1" thickBot="1" x14ac:dyDescent="0.25">
      <c r="A6" s="104"/>
      <c r="B6" s="108"/>
      <c r="C6" s="108"/>
      <c r="D6" s="108"/>
      <c r="E6" s="108"/>
      <c r="F6" s="108"/>
      <c r="G6" s="108"/>
      <c r="H6" s="108"/>
      <c r="I6" s="42"/>
      <c r="J6" s="108"/>
      <c r="K6" s="43"/>
      <c r="L6" s="108" t="s">
        <v>17</v>
      </c>
    </row>
    <row r="7" spans="1:14" ht="5.0999999999999996" customHeight="1" x14ac:dyDescent="0.2">
      <c r="J7" s="14"/>
      <c r="K7" s="14"/>
      <c r="L7" s="14"/>
    </row>
    <row r="8" spans="1:14" ht="18" customHeight="1" x14ac:dyDescent="0.2">
      <c r="A8" s="19" t="s">
        <v>18</v>
      </c>
      <c r="B8" s="44">
        <v>4832146</v>
      </c>
      <c r="C8" s="44">
        <v>956054</v>
      </c>
      <c r="D8" s="44">
        <v>1116136</v>
      </c>
      <c r="E8" s="44">
        <v>1819305</v>
      </c>
      <c r="F8" s="44">
        <v>674939</v>
      </c>
      <c r="G8" s="44">
        <v>261876</v>
      </c>
      <c r="H8" s="44">
        <v>3836</v>
      </c>
      <c r="I8" s="44"/>
      <c r="J8" s="44">
        <v>3130293</v>
      </c>
      <c r="K8" s="44"/>
      <c r="L8" s="44">
        <v>20882347.882415064</v>
      </c>
      <c r="M8" s="6" t="s">
        <v>17</v>
      </c>
      <c r="N8" s="6" t="s">
        <v>17</v>
      </c>
    </row>
    <row r="9" spans="1:14" ht="4.5" customHeight="1" x14ac:dyDescent="0.2">
      <c r="A9" s="19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6"/>
      <c r="N9" s="6"/>
    </row>
    <row r="10" spans="1:14" ht="30" customHeight="1" x14ac:dyDescent="0.2">
      <c r="A10" s="50" t="s">
        <v>19</v>
      </c>
      <c r="B10" s="45">
        <v>2340146</v>
      </c>
      <c r="C10" s="45">
        <v>306058</v>
      </c>
      <c r="D10" s="45">
        <v>401951</v>
      </c>
      <c r="E10" s="45">
        <v>1088535</v>
      </c>
      <c r="F10" s="45">
        <v>311258</v>
      </c>
      <c r="G10" s="45">
        <v>229799</v>
      </c>
      <c r="H10" s="45">
        <v>2545</v>
      </c>
      <c r="I10" s="45"/>
      <c r="J10" s="45">
        <v>1314640</v>
      </c>
      <c r="K10" s="45"/>
      <c r="L10" s="45">
        <v>9372114</v>
      </c>
      <c r="M10" s="6"/>
      <c r="N10" s="6"/>
    </row>
    <row r="11" spans="1:14" ht="3.75" customHeight="1" x14ac:dyDescent="0.2">
      <c r="A11" s="22"/>
      <c r="B11" s="45" t="s">
        <v>17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6"/>
      <c r="N11" s="6"/>
    </row>
    <row r="12" spans="1:14" ht="18" customHeight="1" x14ac:dyDescent="0.2">
      <c r="A12" s="22" t="s">
        <v>36</v>
      </c>
      <c r="B12" s="45">
        <v>2058580</v>
      </c>
      <c r="C12" s="45">
        <v>265303</v>
      </c>
      <c r="D12" s="45">
        <v>353466</v>
      </c>
      <c r="E12" s="45">
        <v>950420</v>
      </c>
      <c r="F12" s="45">
        <v>274888</v>
      </c>
      <c r="G12" s="45">
        <v>214503</v>
      </c>
      <c r="H12" s="45">
        <v>0</v>
      </c>
      <c r="I12" s="45"/>
      <c r="J12" s="45">
        <v>1192516</v>
      </c>
      <c r="K12" s="45"/>
      <c r="L12" s="45">
        <v>8545538</v>
      </c>
      <c r="M12" s="6"/>
      <c r="N12" s="6"/>
    </row>
    <row r="13" spans="1:14" ht="18" customHeight="1" x14ac:dyDescent="0.2">
      <c r="A13" s="22" t="s">
        <v>54</v>
      </c>
      <c r="B13" s="45">
        <v>220367</v>
      </c>
      <c r="C13" s="45">
        <v>30534</v>
      </c>
      <c r="D13" s="45">
        <v>34683</v>
      </c>
      <c r="E13" s="45">
        <v>120532</v>
      </c>
      <c r="F13" s="45">
        <v>25381</v>
      </c>
      <c r="G13" s="45">
        <v>9237</v>
      </c>
      <c r="H13" s="45">
        <v>0</v>
      </c>
      <c r="I13" s="45"/>
      <c r="J13" s="45">
        <v>87970</v>
      </c>
      <c r="K13" s="45"/>
      <c r="L13" s="45">
        <v>614741</v>
      </c>
      <c r="M13" s="6"/>
      <c r="N13" s="6"/>
    </row>
    <row r="14" spans="1:14" ht="18" customHeight="1" x14ac:dyDescent="0.2">
      <c r="A14" s="22" t="s">
        <v>37</v>
      </c>
      <c r="B14" s="45">
        <v>61199</v>
      </c>
      <c r="C14" s="45">
        <v>10221</v>
      </c>
      <c r="D14" s="45">
        <v>13802</v>
      </c>
      <c r="E14" s="45">
        <v>17583</v>
      </c>
      <c r="F14" s="45">
        <v>10989</v>
      </c>
      <c r="G14" s="45">
        <v>6059</v>
      </c>
      <c r="H14" s="45">
        <v>2545</v>
      </c>
      <c r="I14" s="45"/>
      <c r="J14" s="45">
        <v>34154</v>
      </c>
      <c r="K14" s="45"/>
      <c r="L14" s="45">
        <v>211835</v>
      </c>
      <c r="M14" s="6"/>
      <c r="N14" s="6"/>
    </row>
    <row r="15" spans="1:14" ht="5.0999999999999996" customHeight="1" x14ac:dyDescent="0.2">
      <c r="A15" s="22"/>
      <c r="B15" s="45" t="s">
        <v>17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6"/>
      <c r="N15" s="6"/>
    </row>
    <row r="16" spans="1:14" ht="30" customHeight="1" x14ac:dyDescent="0.2">
      <c r="A16" s="50" t="s">
        <v>23</v>
      </c>
      <c r="B16" s="45">
        <v>2492000</v>
      </c>
      <c r="C16" s="45">
        <v>649996</v>
      </c>
      <c r="D16" s="45">
        <v>714185</v>
      </c>
      <c r="E16" s="45">
        <v>730770</v>
      </c>
      <c r="F16" s="45">
        <v>363681</v>
      </c>
      <c r="G16" s="45">
        <v>32077</v>
      </c>
      <c r="H16" s="45">
        <v>1291</v>
      </c>
      <c r="I16" s="45"/>
      <c r="J16" s="45">
        <v>1815653</v>
      </c>
      <c r="K16" s="45"/>
      <c r="L16" s="45">
        <v>11510233.882415064</v>
      </c>
      <c r="M16" s="6"/>
      <c r="N16" s="6"/>
    </row>
    <row r="17" spans="1:14" ht="3.75" customHeight="1" x14ac:dyDescent="0.2">
      <c r="A17" s="22"/>
      <c r="B17" s="45" t="s">
        <v>17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6"/>
      <c r="N17" s="6"/>
    </row>
    <row r="18" spans="1:14" ht="18" customHeight="1" x14ac:dyDescent="0.2">
      <c r="A18" s="22" t="s">
        <v>38</v>
      </c>
      <c r="B18" s="45">
        <v>1939148</v>
      </c>
      <c r="C18" s="45">
        <v>496001</v>
      </c>
      <c r="D18" s="45">
        <v>545837</v>
      </c>
      <c r="E18" s="45">
        <v>601137</v>
      </c>
      <c r="F18" s="45">
        <v>296173</v>
      </c>
      <c r="G18" s="45">
        <v>0</v>
      </c>
      <c r="H18" s="45">
        <v>0</v>
      </c>
      <c r="I18" s="45"/>
      <c r="J18" s="45">
        <v>1423199</v>
      </c>
      <c r="K18" s="45"/>
      <c r="L18" s="45">
        <v>9007140</v>
      </c>
      <c r="M18" s="6"/>
      <c r="N18" s="6"/>
    </row>
    <row r="19" spans="1:14" ht="18" customHeight="1" x14ac:dyDescent="0.2">
      <c r="A19" s="22" t="s">
        <v>25</v>
      </c>
      <c r="B19" s="45">
        <v>341299</v>
      </c>
      <c r="C19" s="45">
        <v>100150</v>
      </c>
      <c r="D19" s="45">
        <v>115761</v>
      </c>
      <c r="E19" s="45">
        <v>82946</v>
      </c>
      <c r="F19" s="45">
        <v>42442</v>
      </c>
      <c r="G19" s="45">
        <v>0</v>
      </c>
      <c r="H19" s="45">
        <v>0</v>
      </c>
      <c r="I19" s="45"/>
      <c r="J19" s="45">
        <v>265290</v>
      </c>
      <c r="K19" s="45"/>
      <c r="L19" s="45">
        <v>1761078</v>
      </c>
      <c r="M19" s="6"/>
      <c r="N19" s="6"/>
    </row>
    <row r="20" spans="1:14" ht="18" customHeight="1" x14ac:dyDescent="0.2">
      <c r="A20" s="22" t="s">
        <v>26</v>
      </c>
      <c r="B20" s="45">
        <v>69575</v>
      </c>
      <c r="C20" s="45">
        <v>23632</v>
      </c>
      <c r="D20" s="45">
        <v>23075</v>
      </c>
      <c r="E20" s="45">
        <v>10226</v>
      </c>
      <c r="F20" s="45">
        <v>6198</v>
      </c>
      <c r="G20" s="45">
        <v>6444</v>
      </c>
      <c r="H20" s="45">
        <v>0</v>
      </c>
      <c r="I20" s="45"/>
      <c r="J20" s="45">
        <v>34667</v>
      </c>
      <c r="K20" s="45"/>
      <c r="L20" s="45">
        <v>257393.88241506281</v>
      </c>
      <c r="M20" s="6"/>
      <c r="N20" s="6"/>
    </row>
    <row r="21" spans="1:14" ht="18" customHeight="1" x14ac:dyDescent="0.2">
      <c r="A21" s="22" t="s">
        <v>55</v>
      </c>
      <c r="B21" s="48"/>
      <c r="C21" s="49"/>
      <c r="D21" s="49"/>
      <c r="E21" s="49"/>
      <c r="F21" s="49"/>
      <c r="G21" s="49"/>
      <c r="H21" s="48"/>
      <c r="I21" s="48"/>
      <c r="J21" s="48" t="s">
        <v>17</v>
      </c>
      <c r="K21" s="48"/>
      <c r="L21" s="48"/>
      <c r="M21" s="6"/>
      <c r="N21" s="6"/>
    </row>
    <row r="22" spans="1:14" ht="18" customHeight="1" x14ac:dyDescent="0.2">
      <c r="A22" s="22" t="s">
        <v>57</v>
      </c>
      <c r="B22" s="45">
        <v>22213</v>
      </c>
      <c r="C22" s="45">
        <v>4315</v>
      </c>
      <c r="D22" s="45">
        <v>4256</v>
      </c>
      <c r="E22" s="45">
        <v>4857</v>
      </c>
      <c r="F22" s="45">
        <v>3296</v>
      </c>
      <c r="G22" s="45">
        <v>5489</v>
      </c>
      <c r="H22" s="45">
        <v>0</v>
      </c>
      <c r="I22" s="45"/>
      <c r="J22" s="45">
        <v>11260</v>
      </c>
      <c r="K22" s="45"/>
      <c r="L22" s="45">
        <v>85780</v>
      </c>
      <c r="M22" s="6"/>
      <c r="N22" s="6"/>
    </row>
    <row r="23" spans="1:14" ht="18" customHeight="1" thickBot="1" x14ac:dyDescent="0.25">
      <c r="A23" s="33" t="s">
        <v>67</v>
      </c>
      <c r="B23" s="47">
        <v>119765</v>
      </c>
      <c r="C23" s="47">
        <v>25898</v>
      </c>
      <c r="D23" s="47">
        <v>25256</v>
      </c>
      <c r="E23" s="47">
        <v>31604</v>
      </c>
      <c r="F23" s="47">
        <v>15572</v>
      </c>
      <c r="G23" s="47">
        <v>20144</v>
      </c>
      <c r="H23" s="47">
        <v>1291</v>
      </c>
      <c r="I23" s="47"/>
      <c r="J23" s="47">
        <v>81237</v>
      </c>
      <c r="K23" s="47"/>
      <c r="L23" s="47">
        <v>398842</v>
      </c>
      <c r="M23" s="6"/>
      <c r="N23" s="6"/>
    </row>
    <row r="24" spans="1:14" ht="5.0999999999999996" customHeight="1" x14ac:dyDescent="0.2">
      <c r="A24" s="22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6"/>
      <c r="N24" s="6"/>
    </row>
    <row r="25" spans="1:14" x14ac:dyDescent="0.2">
      <c r="A25" s="35" t="s">
        <v>68</v>
      </c>
      <c r="M25" s="6"/>
      <c r="N25" s="6"/>
    </row>
    <row r="26" spans="1:14" x14ac:dyDescent="0.2">
      <c r="A26" s="35" t="s">
        <v>83</v>
      </c>
      <c r="N26" s="6"/>
    </row>
    <row r="27" spans="1:14" x14ac:dyDescent="0.2">
      <c r="A27" s="36" t="s">
        <v>82</v>
      </c>
    </row>
    <row r="28" spans="1:14" x14ac:dyDescent="0.2">
      <c r="A28" s="75" t="s">
        <v>97</v>
      </c>
    </row>
    <row r="29" spans="1:14" ht="12.75" customHeight="1" x14ac:dyDescent="0.2">
      <c r="A29" s="30" t="s">
        <v>88</v>
      </c>
    </row>
    <row r="32" spans="1:14" x14ac:dyDescent="0.2">
      <c r="A32" s="30"/>
    </row>
    <row r="33" spans="1:1" x14ac:dyDescent="0.2">
      <c r="A33" s="35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honeticPr fontId="2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opLeftCell="A4" workbookViewId="0"/>
  </sheetViews>
  <sheetFormatPr baseColWidth="10" defaultRowHeight="12.75" x14ac:dyDescent="0.2"/>
  <cols>
    <col min="1" max="1" width="15.7109375" style="2" customWidth="1"/>
    <col min="2" max="2" width="9.140625" style="2" customWidth="1"/>
    <col min="3" max="3" width="10.5703125" style="2" customWidth="1"/>
    <col min="4" max="4" width="10" style="2" customWidth="1"/>
    <col min="5" max="5" width="11.140625" style="2" customWidth="1"/>
    <col min="6" max="6" width="10.140625" style="2" customWidth="1"/>
    <col min="7" max="8" width="12.5703125" style="2" customWidth="1"/>
    <col min="9" max="9" width="0.7109375" style="2" customWidth="1"/>
    <col min="10" max="10" width="12.7109375" style="2" customWidth="1"/>
    <col min="11" max="11" width="0.7109375" style="2" customWidth="1"/>
    <col min="12" max="12" width="10.85546875" style="2" customWidth="1"/>
    <col min="13" max="16384" width="11.42578125" style="2"/>
  </cols>
  <sheetData>
    <row r="1" spans="1:14" ht="14.25" x14ac:dyDescent="0.2">
      <c r="A1" s="1" t="s">
        <v>50</v>
      </c>
    </row>
    <row r="2" spans="1:14" s="4" customFormat="1" x14ac:dyDescent="0.2">
      <c r="A2" s="3" t="s">
        <v>71</v>
      </c>
      <c r="J2" s="37" t="s">
        <v>17</v>
      </c>
      <c r="K2" s="37"/>
    </row>
    <row r="3" spans="1:14" ht="13.5" thickBot="1" x14ac:dyDescent="0.25">
      <c r="A3" s="5"/>
      <c r="B3" s="6"/>
      <c r="C3" s="6"/>
      <c r="G3" s="6"/>
    </row>
    <row r="4" spans="1:14" s="10" customFormat="1" ht="15.75" customHeight="1" x14ac:dyDescent="0.2">
      <c r="A4" s="102" t="s">
        <v>2</v>
      </c>
      <c r="B4" s="105" t="s">
        <v>3</v>
      </c>
      <c r="C4" s="105"/>
      <c r="D4" s="105"/>
      <c r="E4" s="105"/>
      <c r="F4" s="105"/>
      <c r="G4" s="105"/>
      <c r="H4" s="105"/>
      <c r="I4" s="41"/>
      <c r="J4" s="106" t="s">
        <v>72</v>
      </c>
      <c r="K4" s="106"/>
      <c r="L4" s="106" t="s">
        <v>73</v>
      </c>
    </row>
    <row r="5" spans="1:14" s="10" customFormat="1" ht="12.75" customHeight="1" x14ac:dyDescent="0.2">
      <c r="A5" s="103"/>
      <c r="B5" s="109" t="s">
        <v>6</v>
      </c>
      <c r="C5" s="109" t="s">
        <v>74</v>
      </c>
      <c r="D5" s="109" t="s">
        <v>8</v>
      </c>
      <c r="E5" s="109" t="s">
        <v>75</v>
      </c>
      <c r="F5" s="109" t="s">
        <v>10</v>
      </c>
      <c r="G5" s="109" t="s">
        <v>76</v>
      </c>
      <c r="H5" s="109" t="s">
        <v>77</v>
      </c>
      <c r="I5" s="13"/>
      <c r="J5" s="107"/>
      <c r="K5" s="107"/>
      <c r="L5" s="107"/>
    </row>
    <row r="6" spans="1:14" ht="11.25" customHeight="1" thickBot="1" x14ac:dyDescent="0.25">
      <c r="A6" s="104"/>
      <c r="B6" s="108"/>
      <c r="C6" s="108"/>
      <c r="D6" s="108"/>
      <c r="E6" s="108"/>
      <c r="F6" s="108"/>
      <c r="G6" s="108"/>
      <c r="H6" s="108"/>
      <c r="I6" s="42"/>
      <c r="J6" s="108"/>
      <c r="K6" s="43"/>
      <c r="L6" s="108" t="s">
        <v>17</v>
      </c>
    </row>
    <row r="7" spans="1:14" ht="5.0999999999999996" customHeight="1" x14ac:dyDescent="0.2">
      <c r="J7" s="14"/>
      <c r="K7" s="14"/>
      <c r="L7" s="14"/>
    </row>
    <row r="8" spans="1:14" ht="18" customHeight="1" x14ac:dyDescent="0.2">
      <c r="A8" s="19" t="s">
        <v>18</v>
      </c>
      <c r="B8" s="44">
        <v>4756980</v>
      </c>
      <c r="C8" s="44">
        <v>917541</v>
      </c>
      <c r="D8" s="44">
        <v>1079215</v>
      </c>
      <c r="E8" s="44">
        <v>1751186</v>
      </c>
      <c r="F8" s="44">
        <v>666517</v>
      </c>
      <c r="G8" s="44">
        <v>256110</v>
      </c>
      <c r="H8" s="44">
        <v>86411</v>
      </c>
      <c r="I8" s="44"/>
      <c r="J8" s="44">
        <v>3008827</v>
      </c>
      <c r="K8" s="44"/>
      <c r="L8" s="44">
        <v>20612665.129864261</v>
      </c>
      <c r="M8" s="6" t="s">
        <v>17</v>
      </c>
      <c r="N8" s="6" t="s">
        <v>17</v>
      </c>
    </row>
    <row r="9" spans="1:14" ht="4.5" customHeight="1" x14ac:dyDescent="0.2">
      <c r="A9" s="19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6"/>
      <c r="N9" s="6"/>
    </row>
    <row r="10" spans="1:14" ht="30" customHeight="1" x14ac:dyDescent="0.2">
      <c r="A10" s="50" t="s">
        <v>19</v>
      </c>
      <c r="B10" s="45">
        <v>2173188</v>
      </c>
      <c r="C10" s="45">
        <v>267530</v>
      </c>
      <c r="D10" s="45">
        <v>363001</v>
      </c>
      <c r="E10" s="45">
        <v>1012068</v>
      </c>
      <c r="F10" s="45">
        <v>293078</v>
      </c>
      <c r="G10" s="45">
        <v>237277</v>
      </c>
      <c r="H10" s="45">
        <v>234</v>
      </c>
      <c r="I10" s="45"/>
      <c r="J10" s="45">
        <v>1178330</v>
      </c>
      <c r="K10" s="45"/>
      <c r="L10" s="45">
        <v>8920943.1298642587</v>
      </c>
      <c r="M10" s="6"/>
      <c r="N10" s="6"/>
    </row>
    <row r="11" spans="1:14" ht="3.75" customHeight="1" x14ac:dyDescent="0.2">
      <c r="A11" s="22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6"/>
      <c r="N11" s="6"/>
    </row>
    <row r="12" spans="1:14" ht="18" customHeight="1" x14ac:dyDescent="0.2">
      <c r="A12" s="22" t="s">
        <v>36</v>
      </c>
      <c r="B12" s="45">
        <v>1919158</v>
      </c>
      <c r="C12" s="45">
        <v>232268</v>
      </c>
      <c r="D12" s="45">
        <v>319346</v>
      </c>
      <c r="E12" s="45">
        <v>875453</v>
      </c>
      <c r="F12" s="45">
        <v>266156</v>
      </c>
      <c r="G12" s="45">
        <v>225935</v>
      </c>
      <c r="H12" s="45">
        <v>0</v>
      </c>
      <c r="I12" s="45"/>
      <c r="J12" s="45">
        <v>1068207</v>
      </c>
      <c r="K12" s="45"/>
      <c r="L12" s="45">
        <v>8141615</v>
      </c>
      <c r="M12" s="6"/>
      <c r="N12" s="6"/>
    </row>
    <row r="13" spans="1:14" ht="18" customHeight="1" x14ac:dyDescent="0.2">
      <c r="A13" s="22" t="s">
        <v>54</v>
      </c>
      <c r="B13" s="45">
        <v>214814</v>
      </c>
      <c r="C13" s="45">
        <v>28267</v>
      </c>
      <c r="D13" s="45">
        <v>34032</v>
      </c>
      <c r="E13" s="45">
        <v>120319</v>
      </c>
      <c r="F13" s="45">
        <v>24040</v>
      </c>
      <c r="G13" s="45">
        <v>8156</v>
      </c>
      <c r="H13" s="45">
        <v>0</v>
      </c>
      <c r="I13" s="45"/>
      <c r="J13" s="45">
        <v>89166</v>
      </c>
      <c r="K13" s="45"/>
      <c r="L13" s="45">
        <v>620453</v>
      </c>
      <c r="M13" s="6"/>
      <c r="N13" s="6"/>
    </row>
    <row r="14" spans="1:14" ht="18" customHeight="1" x14ac:dyDescent="0.2">
      <c r="A14" s="22" t="s">
        <v>37</v>
      </c>
      <c r="B14" s="45">
        <v>39216</v>
      </c>
      <c r="C14" s="45">
        <v>6995</v>
      </c>
      <c r="D14" s="45">
        <v>9623</v>
      </c>
      <c r="E14" s="45">
        <v>16296</v>
      </c>
      <c r="F14" s="45">
        <v>2882</v>
      </c>
      <c r="G14" s="45">
        <v>3186</v>
      </c>
      <c r="H14" s="45">
        <v>234</v>
      </c>
      <c r="I14" s="45"/>
      <c r="J14" s="45">
        <v>20957</v>
      </c>
      <c r="K14" s="45"/>
      <c r="L14" s="45">
        <v>158875.12986425805</v>
      </c>
      <c r="M14" s="6"/>
      <c r="N14" s="6"/>
    </row>
    <row r="15" spans="1:14" ht="5.0999999999999996" customHeight="1" x14ac:dyDescent="0.2">
      <c r="A15" s="22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6"/>
      <c r="N15" s="6"/>
    </row>
    <row r="16" spans="1:14" ht="30" customHeight="1" x14ac:dyDescent="0.2">
      <c r="A16" s="50" t="s">
        <v>23</v>
      </c>
      <c r="B16" s="45">
        <v>2583792</v>
      </c>
      <c r="C16" s="45">
        <v>650011</v>
      </c>
      <c r="D16" s="45">
        <v>716214</v>
      </c>
      <c r="E16" s="45">
        <v>739118</v>
      </c>
      <c r="F16" s="45">
        <v>373439</v>
      </c>
      <c r="G16" s="45">
        <v>18833</v>
      </c>
      <c r="H16" s="45">
        <v>86177</v>
      </c>
      <c r="I16" s="45"/>
      <c r="J16" s="45">
        <v>1830497</v>
      </c>
      <c r="K16" s="45"/>
      <c r="L16" s="45">
        <v>11691722</v>
      </c>
      <c r="M16" s="6"/>
      <c r="N16" s="6"/>
    </row>
    <row r="17" spans="1:14" ht="3.75" customHeight="1" x14ac:dyDescent="0.2">
      <c r="A17" s="22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6"/>
      <c r="N17" s="6"/>
    </row>
    <row r="18" spans="1:14" ht="18" customHeight="1" x14ac:dyDescent="0.2">
      <c r="A18" s="22" t="s">
        <v>38</v>
      </c>
      <c r="B18" s="45">
        <v>1959003</v>
      </c>
      <c r="C18" s="45">
        <v>495922</v>
      </c>
      <c r="D18" s="45">
        <v>547833</v>
      </c>
      <c r="E18" s="45">
        <v>607033</v>
      </c>
      <c r="F18" s="45">
        <v>308215</v>
      </c>
      <c r="G18" s="45">
        <v>0</v>
      </c>
      <c r="H18" s="45">
        <v>0</v>
      </c>
      <c r="I18" s="45"/>
      <c r="J18" s="45">
        <v>1436094</v>
      </c>
      <c r="K18" s="45"/>
      <c r="L18" s="45">
        <v>8952575</v>
      </c>
      <c r="M18" s="6"/>
      <c r="N18" s="6"/>
    </row>
    <row r="19" spans="1:14" ht="18" customHeight="1" x14ac:dyDescent="0.2">
      <c r="A19" s="22" t="s">
        <v>25</v>
      </c>
      <c r="B19" s="45">
        <v>333210</v>
      </c>
      <c r="C19" s="45">
        <v>90545</v>
      </c>
      <c r="D19" s="45">
        <v>111442</v>
      </c>
      <c r="E19" s="45">
        <v>84396</v>
      </c>
      <c r="F19" s="45">
        <v>41329</v>
      </c>
      <c r="G19" s="45">
        <v>5498</v>
      </c>
      <c r="H19" s="45">
        <v>0</v>
      </c>
      <c r="I19" s="45"/>
      <c r="J19" s="45">
        <v>253448</v>
      </c>
      <c r="K19" s="45"/>
      <c r="L19" s="45">
        <v>1744763</v>
      </c>
      <c r="M19" s="6"/>
      <c r="N19" s="6"/>
    </row>
    <row r="20" spans="1:14" ht="18" customHeight="1" x14ac:dyDescent="0.2">
      <c r="A20" s="22" t="s">
        <v>26</v>
      </c>
      <c r="B20" s="45">
        <v>69132</v>
      </c>
      <c r="C20" s="45">
        <v>21424</v>
      </c>
      <c r="D20" s="45">
        <v>23978</v>
      </c>
      <c r="E20" s="45">
        <v>10962</v>
      </c>
      <c r="F20" s="45">
        <v>6319</v>
      </c>
      <c r="G20" s="45">
        <v>6449</v>
      </c>
      <c r="H20" s="45">
        <v>0</v>
      </c>
      <c r="I20" s="45"/>
      <c r="J20" s="45">
        <v>34270</v>
      </c>
      <c r="K20" s="45"/>
      <c r="L20" s="45">
        <v>252464</v>
      </c>
      <c r="M20" s="6"/>
      <c r="N20" s="6"/>
    </row>
    <row r="21" spans="1:14" ht="18" customHeight="1" x14ac:dyDescent="0.2">
      <c r="A21" s="22" t="s">
        <v>55</v>
      </c>
      <c r="B21" s="45">
        <v>86099</v>
      </c>
      <c r="C21" s="46" t="s">
        <v>78</v>
      </c>
      <c r="D21" s="46" t="s">
        <v>78</v>
      </c>
      <c r="E21" s="46" t="s">
        <v>78</v>
      </c>
      <c r="F21" s="46" t="s">
        <v>78</v>
      </c>
      <c r="G21" s="46" t="s">
        <v>78</v>
      </c>
      <c r="H21" s="45">
        <v>86099</v>
      </c>
      <c r="I21" s="45"/>
      <c r="J21" s="45">
        <v>30740</v>
      </c>
      <c r="K21" s="45"/>
      <c r="L21" s="45">
        <v>412821</v>
      </c>
      <c r="M21" s="6"/>
      <c r="N21" s="6"/>
    </row>
    <row r="22" spans="1:14" ht="18" customHeight="1" x14ac:dyDescent="0.2">
      <c r="A22" s="22" t="s">
        <v>57</v>
      </c>
      <c r="B22" s="45">
        <v>21362</v>
      </c>
      <c r="C22" s="45">
        <v>4150</v>
      </c>
      <c r="D22" s="45">
        <v>4093</v>
      </c>
      <c r="E22" s="45">
        <v>4671</v>
      </c>
      <c r="F22" s="45">
        <v>3170</v>
      </c>
      <c r="G22" s="45">
        <v>5278</v>
      </c>
      <c r="H22" s="45">
        <v>0</v>
      </c>
      <c r="I22" s="45"/>
      <c r="J22" s="45">
        <v>10826</v>
      </c>
      <c r="K22" s="45"/>
      <c r="L22" s="45">
        <v>84215</v>
      </c>
      <c r="M22" s="6"/>
      <c r="N22" s="6"/>
    </row>
    <row r="23" spans="1:14" ht="18" customHeight="1" thickBot="1" x14ac:dyDescent="0.25">
      <c r="A23" s="33" t="s">
        <v>67</v>
      </c>
      <c r="B23" s="47">
        <v>114986</v>
      </c>
      <c r="C23" s="47">
        <v>37970</v>
      </c>
      <c r="D23" s="47">
        <v>28868</v>
      </c>
      <c r="E23" s="47">
        <v>32056</v>
      </c>
      <c r="F23" s="47">
        <v>14406</v>
      </c>
      <c r="G23" s="47">
        <v>1608</v>
      </c>
      <c r="H23" s="47">
        <v>78</v>
      </c>
      <c r="I23" s="47"/>
      <c r="J23" s="47">
        <v>65119</v>
      </c>
      <c r="K23" s="47"/>
      <c r="L23" s="47">
        <v>244884</v>
      </c>
      <c r="M23" s="6"/>
      <c r="N23" s="6"/>
    </row>
    <row r="24" spans="1:14" ht="5.0999999999999996" customHeight="1" x14ac:dyDescent="0.2">
      <c r="A24" s="22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6"/>
      <c r="N24" s="6"/>
    </row>
    <row r="25" spans="1:14" x14ac:dyDescent="0.2">
      <c r="A25" s="35" t="s">
        <v>68</v>
      </c>
      <c r="M25" s="6"/>
      <c r="N25" s="6"/>
    </row>
    <row r="26" spans="1:14" x14ac:dyDescent="0.2">
      <c r="A26" s="35" t="s">
        <v>79</v>
      </c>
      <c r="N26" s="6"/>
    </row>
    <row r="27" spans="1:14" x14ac:dyDescent="0.2">
      <c r="A27" s="36" t="s">
        <v>61</v>
      </c>
    </row>
    <row r="28" spans="1:14" x14ac:dyDescent="0.2">
      <c r="A28" s="36" t="s">
        <v>33</v>
      </c>
    </row>
    <row r="29" spans="1:14" x14ac:dyDescent="0.2">
      <c r="A29" s="30" t="s">
        <v>80</v>
      </c>
    </row>
    <row r="30" spans="1:14" ht="12.75" customHeight="1" x14ac:dyDescent="0.2">
      <c r="A30" s="30" t="s">
        <v>87</v>
      </c>
    </row>
    <row r="33" spans="1:1" x14ac:dyDescent="0.2">
      <c r="A33" s="30"/>
    </row>
    <row r="34" spans="1:1" x14ac:dyDescent="0.2">
      <c r="A34" s="35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honeticPr fontId="2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/>
  </sheetViews>
  <sheetFormatPr baseColWidth="10" defaultRowHeight="12.75" x14ac:dyDescent="0.2"/>
  <cols>
    <col min="1" max="1" width="15.7109375" style="2" customWidth="1"/>
    <col min="2" max="2" width="10.42578125" style="2" customWidth="1"/>
    <col min="3" max="3" width="12" style="2" customWidth="1"/>
    <col min="4" max="4" width="11.28515625" style="2" customWidth="1"/>
    <col min="5" max="5" width="11.85546875" style="2" customWidth="1"/>
    <col min="6" max="6" width="11.5703125" style="2" customWidth="1"/>
    <col min="7" max="8" width="12.5703125" style="2" customWidth="1"/>
    <col min="9" max="9" width="12.7109375" style="2" customWidth="1"/>
    <col min="10" max="10" width="10.85546875" style="2" customWidth="1"/>
    <col min="11" max="16384" width="11.42578125" style="2"/>
  </cols>
  <sheetData>
    <row r="1" spans="1:12" ht="14.25" x14ac:dyDescent="0.2">
      <c r="A1" s="1" t="s">
        <v>50</v>
      </c>
    </row>
    <row r="2" spans="1:12" s="4" customFormat="1" x14ac:dyDescent="0.2">
      <c r="A2" s="3" t="s">
        <v>64</v>
      </c>
      <c r="I2" s="37" t="s">
        <v>17</v>
      </c>
    </row>
    <row r="3" spans="1:12" ht="13.5" thickBot="1" x14ac:dyDescent="0.25">
      <c r="A3" s="5"/>
      <c r="B3" s="6"/>
      <c r="C3" s="6"/>
      <c r="G3" s="6"/>
    </row>
    <row r="4" spans="1:12" s="10" customFormat="1" ht="21.75" customHeight="1" x14ac:dyDescent="0.2">
      <c r="A4" s="38" t="s">
        <v>2</v>
      </c>
      <c r="B4" s="105" t="s">
        <v>3</v>
      </c>
      <c r="C4" s="105"/>
      <c r="D4" s="105"/>
      <c r="E4" s="105"/>
      <c r="F4" s="105"/>
      <c r="G4" s="105"/>
      <c r="H4" s="105"/>
      <c r="I4" s="8" t="s">
        <v>4</v>
      </c>
      <c r="J4" s="9" t="s">
        <v>5</v>
      </c>
    </row>
    <row r="5" spans="1:12" s="10" customFormat="1" ht="12.75" customHeight="1" x14ac:dyDescent="0.2">
      <c r="A5" s="11"/>
      <c r="B5" s="12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52</v>
      </c>
      <c r="I5" s="14" t="s">
        <v>12</v>
      </c>
      <c r="J5" s="14" t="s">
        <v>65</v>
      </c>
    </row>
    <row r="6" spans="1:12" ht="13.5" thickBot="1" x14ac:dyDescent="0.25">
      <c r="A6" s="15"/>
      <c r="B6" s="16"/>
      <c r="C6" s="17" t="s">
        <v>14</v>
      </c>
      <c r="D6" s="17"/>
      <c r="E6" s="17" t="s">
        <v>15</v>
      </c>
      <c r="F6" s="17"/>
      <c r="G6" s="17" t="s">
        <v>16</v>
      </c>
      <c r="H6" s="17" t="s">
        <v>53</v>
      </c>
      <c r="I6" s="18" t="s">
        <v>17</v>
      </c>
      <c r="J6" s="18" t="s">
        <v>17</v>
      </c>
    </row>
    <row r="7" spans="1:12" ht="5.0999999999999996" customHeight="1" x14ac:dyDescent="0.2">
      <c r="I7" s="14"/>
      <c r="J7" s="14"/>
    </row>
    <row r="8" spans="1:12" ht="18" customHeight="1" x14ac:dyDescent="0.2">
      <c r="A8" s="19" t="s">
        <v>18</v>
      </c>
      <c r="B8" s="39">
        <v>4624369</v>
      </c>
      <c r="C8" s="39">
        <v>897035</v>
      </c>
      <c r="D8" s="39">
        <v>1028408</v>
      </c>
      <c r="E8" s="39">
        <v>1694254</v>
      </c>
      <c r="F8" s="39">
        <v>628127</v>
      </c>
      <c r="G8" s="39">
        <v>288518</v>
      </c>
      <c r="H8" s="39">
        <v>88027</v>
      </c>
      <c r="I8" s="39">
        <v>2926438</v>
      </c>
      <c r="J8" s="39">
        <v>20115336.77</v>
      </c>
      <c r="K8" s="6" t="s">
        <v>17</v>
      </c>
      <c r="L8" s="6" t="s">
        <v>17</v>
      </c>
    </row>
    <row r="9" spans="1:12" ht="9" customHeight="1" x14ac:dyDescent="0.2">
      <c r="A9" s="19"/>
      <c r="B9" s="32"/>
      <c r="C9" s="32"/>
      <c r="D9" s="32"/>
      <c r="E9" s="32"/>
      <c r="F9" s="32"/>
      <c r="G9" s="32"/>
      <c r="H9" s="32"/>
      <c r="I9" s="32"/>
      <c r="J9" s="32"/>
      <c r="K9" s="6"/>
      <c r="L9" s="6"/>
    </row>
    <row r="10" spans="1:12" ht="30" customHeight="1" x14ac:dyDescent="0.2">
      <c r="A10" s="50" t="s">
        <v>19</v>
      </c>
      <c r="B10" s="39">
        <v>2064966</v>
      </c>
      <c r="C10" s="39">
        <v>253517</v>
      </c>
      <c r="D10" s="39">
        <v>330351</v>
      </c>
      <c r="E10" s="39">
        <v>956011</v>
      </c>
      <c r="F10" s="39">
        <v>262764</v>
      </c>
      <c r="G10" s="39">
        <v>262323</v>
      </c>
      <c r="H10" s="39">
        <v>0</v>
      </c>
      <c r="I10" s="39">
        <v>1122479</v>
      </c>
      <c r="J10" s="39">
        <v>8514490.8399999999</v>
      </c>
      <c r="K10" s="6"/>
      <c r="L10" s="6"/>
    </row>
    <row r="11" spans="1:12" ht="18" customHeight="1" x14ac:dyDescent="0.2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6"/>
      <c r="L11" s="6"/>
    </row>
    <row r="12" spans="1:12" ht="18" customHeight="1" x14ac:dyDescent="0.2">
      <c r="A12" s="22" t="s">
        <v>36</v>
      </c>
      <c r="B12" s="39">
        <v>1790984</v>
      </c>
      <c r="C12" s="39">
        <v>211082</v>
      </c>
      <c r="D12" s="39">
        <v>287135</v>
      </c>
      <c r="E12" s="39">
        <v>812783</v>
      </c>
      <c r="F12" s="39">
        <v>229234</v>
      </c>
      <c r="G12" s="39">
        <v>250750</v>
      </c>
      <c r="H12" s="39">
        <v>0</v>
      </c>
      <c r="I12" s="39">
        <v>1008890</v>
      </c>
      <c r="J12" s="39">
        <v>7691325</v>
      </c>
      <c r="K12" s="6"/>
      <c r="L12" s="6"/>
    </row>
    <row r="13" spans="1:12" ht="18" customHeight="1" x14ac:dyDescent="0.2">
      <c r="A13" s="22" t="s">
        <v>54</v>
      </c>
      <c r="B13" s="39">
        <v>226702</v>
      </c>
      <c r="C13" s="39">
        <v>30893</v>
      </c>
      <c r="D13" s="39">
        <v>34841</v>
      </c>
      <c r="E13" s="39">
        <v>129465</v>
      </c>
      <c r="F13" s="39">
        <v>25498</v>
      </c>
      <c r="G13" s="39">
        <v>6005</v>
      </c>
      <c r="H13" s="39">
        <v>0</v>
      </c>
      <c r="I13" s="39">
        <v>96501</v>
      </c>
      <c r="J13" s="39">
        <v>646277</v>
      </c>
      <c r="K13" s="6"/>
      <c r="L13" s="6"/>
    </row>
    <row r="14" spans="1:12" ht="18" customHeight="1" x14ac:dyDescent="0.2">
      <c r="A14" s="22" t="s">
        <v>37</v>
      </c>
      <c r="B14" s="39">
        <v>47280</v>
      </c>
      <c r="C14" s="39">
        <v>11542</v>
      </c>
      <c r="D14" s="39">
        <v>8375</v>
      </c>
      <c r="E14" s="39">
        <v>13763</v>
      </c>
      <c r="F14" s="39">
        <v>8032</v>
      </c>
      <c r="G14" s="39">
        <v>5568</v>
      </c>
      <c r="H14" s="39">
        <v>0</v>
      </c>
      <c r="I14" s="39">
        <v>17088</v>
      </c>
      <c r="J14" s="39">
        <v>176888.84</v>
      </c>
      <c r="K14" s="6"/>
      <c r="L14" s="6"/>
    </row>
    <row r="15" spans="1:12" ht="5.0999999999999996" customHeight="1" x14ac:dyDescent="0.2">
      <c r="A15" s="22"/>
      <c r="B15" s="32"/>
      <c r="C15" s="32"/>
      <c r="D15" s="32"/>
      <c r="E15" s="32"/>
      <c r="F15" s="32"/>
      <c r="G15" s="32"/>
      <c r="H15" s="32"/>
      <c r="I15" s="32"/>
      <c r="J15" s="32"/>
      <c r="K15" s="6"/>
      <c r="L15" s="6"/>
    </row>
    <row r="16" spans="1:12" ht="30" customHeight="1" x14ac:dyDescent="0.2">
      <c r="A16" s="50" t="s">
        <v>23</v>
      </c>
      <c r="B16" s="39">
        <v>2559403</v>
      </c>
      <c r="C16" s="39">
        <v>643518</v>
      </c>
      <c r="D16" s="39">
        <v>698057</v>
      </c>
      <c r="E16" s="39">
        <v>738243</v>
      </c>
      <c r="F16" s="39">
        <v>365363</v>
      </c>
      <c r="G16" s="39">
        <v>26195</v>
      </c>
      <c r="H16" s="39">
        <v>88027</v>
      </c>
      <c r="I16" s="39">
        <v>1803959</v>
      </c>
      <c r="J16" s="39">
        <v>11600845.93</v>
      </c>
      <c r="K16" s="6"/>
      <c r="L16" s="6"/>
    </row>
    <row r="17" spans="1:12" ht="18" customHeight="1" x14ac:dyDescent="0.2">
      <c r="A17" s="22"/>
      <c r="B17" s="32"/>
      <c r="C17" s="32"/>
      <c r="D17" s="32"/>
      <c r="E17" s="32"/>
      <c r="F17" s="32"/>
      <c r="G17" s="32"/>
      <c r="H17" s="32"/>
      <c r="I17" s="32"/>
      <c r="J17" s="32"/>
      <c r="K17" s="6"/>
      <c r="L17" s="6"/>
    </row>
    <row r="18" spans="1:12" ht="18" customHeight="1" x14ac:dyDescent="0.2">
      <c r="A18" s="22" t="s">
        <v>38</v>
      </c>
      <c r="B18" s="39">
        <v>1949219</v>
      </c>
      <c r="C18" s="39">
        <v>496452</v>
      </c>
      <c r="D18" s="39">
        <v>540026</v>
      </c>
      <c r="E18" s="39">
        <v>608205</v>
      </c>
      <c r="F18" s="39">
        <v>303975</v>
      </c>
      <c r="G18" s="39">
        <v>561</v>
      </c>
      <c r="H18" s="39">
        <v>0</v>
      </c>
      <c r="I18" s="39">
        <v>1424343</v>
      </c>
      <c r="J18" s="39">
        <v>8905224</v>
      </c>
      <c r="K18" s="6"/>
      <c r="L18" s="6"/>
    </row>
    <row r="19" spans="1:12" ht="18" customHeight="1" x14ac:dyDescent="0.2">
      <c r="A19" s="22" t="s">
        <v>25</v>
      </c>
      <c r="B19" s="39">
        <v>332083</v>
      </c>
      <c r="C19" s="39">
        <v>90227</v>
      </c>
      <c r="D19" s="39">
        <v>107879</v>
      </c>
      <c r="E19" s="39">
        <v>86799</v>
      </c>
      <c r="F19" s="39">
        <v>41274</v>
      </c>
      <c r="G19" s="39">
        <v>5904</v>
      </c>
      <c r="H19" s="39">
        <v>0</v>
      </c>
      <c r="I19" s="39">
        <v>252073</v>
      </c>
      <c r="J19" s="39">
        <v>1695991</v>
      </c>
      <c r="K19" s="6"/>
      <c r="L19" s="6"/>
    </row>
    <row r="20" spans="1:12" ht="18" customHeight="1" x14ac:dyDescent="0.2">
      <c r="A20" s="22" t="s">
        <v>26</v>
      </c>
      <c r="B20" s="39">
        <v>68818</v>
      </c>
      <c r="C20" s="39">
        <v>26043</v>
      </c>
      <c r="D20" s="39">
        <v>26805</v>
      </c>
      <c r="E20" s="39">
        <v>9785</v>
      </c>
      <c r="F20" s="39">
        <v>6185</v>
      </c>
      <c r="G20" s="39">
        <v>0</v>
      </c>
      <c r="H20" s="39">
        <v>0</v>
      </c>
      <c r="I20" s="39">
        <v>34155</v>
      </c>
      <c r="J20" s="39">
        <v>255697</v>
      </c>
      <c r="K20" s="6"/>
      <c r="L20" s="6"/>
    </row>
    <row r="21" spans="1:12" ht="18" customHeight="1" x14ac:dyDescent="0.2">
      <c r="A21" s="22" t="s">
        <v>55</v>
      </c>
      <c r="B21" s="39">
        <v>88027</v>
      </c>
      <c r="C21" s="39" t="s">
        <v>66</v>
      </c>
      <c r="D21" s="39" t="s">
        <v>66</v>
      </c>
      <c r="E21" s="39" t="s">
        <v>66</v>
      </c>
      <c r="F21" s="39" t="s">
        <v>66</v>
      </c>
      <c r="G21" s="39" t="s">
        <v>66</v>
      </c>
      <c r="H21" s="39">
        <v>88027</v>
      </c>
      <c r="I21" s="39">
        <v>30880</v>
      </c>
      <c r="J21" s="39">
        <v>362074</v>
      </c>
      <c r="K21" s="6"/>
      <c r="L21" s="6"/>
    </row>
    <row r="22" spans="1:12" ht="18" customHeight="1" x14ac:dyDescent="0.2">
      <c r="A22" s="22" t="s">
        <v>57</v>
      </c>
      <c r="B22" s="39">
        <v>20556</v>
      </c>
      <c r="C22" s="39">
        <v>3975</v>
      </c>
      <c r="D22" s="39">
        <v>3963</v>
      </c>
      <c r="E22" s="39">
        <v>4470</v>
      </c>
      <c r="F22" s="39">
        <v>3018</v>
      </c>
      <c r="G22" s="39">
        <v>5130</v>
      </c>
      <c r="H22" s="39">
        <v>0</v>
      </c>
      <c r="I22" s="39">
        <v>10704</v>
      </c>
      <c r="J22" s="39">
        <v>78682</v>
      </c>
      <c r="K22" s="6"/>
      <c r="L22" s="6"/>
    </row>
    <row r="23" spans="1:12" ht="18" customHeight="1" thickBot="1" x14ac:dyDescent="0.25">
      <c r="A23" s="33" t="s">
        <v>67</v>
      </c>
      <c r="B23" s="40">
        <v>100700</v>
      </c>
      <c r="C23" s="40">
        <v>26821</v>
      </c>
      <c r="D23" s="40">
        <v>19384</v>
      </c>
      <c r="E23" s="40">
        <v>28984</v>
      </c>
      <c r="F23" s="40">
        <v>10911</v>
      </c>
      <c r="G23" s="40">
        <v>14600</v>
      </c>
      <c r="H23" s="40">
        <v>0</v>
      </c>
      <c r="I23" s="40">
        <v>51804</v>
      </c>
      <c r="J23" s="40">
        <v>303177.93</v>
      </c>
      <c r="K23" s="6"/>
      <c r="L23" s="6"/>
    </row>
    <row r="24" spans="1:12" ht="5.0999999999999996" customHeight="1" x14ac:dyDescent="0.2">
      <c r="A24" s="22"/>
      <c r="B24" s="39"/>
      <c r="C24" s="39"/>
      <c r="D24" s="39"/>
      <c r="E24" s="39"/>
      <c r="F24" s="39"/>
      <c r="G24" s="39"/>
      <c r="H24" s="39"/>
      <c r="I24" s="39"/>
      <c r="J24" s="39"/>
      <c r="K24" s="6"/>
      <c r="L24" s="6"/>
    </row>
    <row r="25" spans="1:12" x14ac:dyDescent="0.2">
      <c r="A25" s="35" t="s">
        <v>68</v>
      </c>
      <c r="K25" s="6"/>
      <c r="L25" s="6"/>
    </row>
    <row r="26" spans="1:12" x14ac:dyDescent="0.2">
      <c r="A26" s="35" t="s">
        <v>69</v>
      </c>
      <c r="L26" s="6"/>
    </row>
    <row r="27" spans="1:12" x14ac:dyDescent="0.2">
      <c r="A27" s="36" t="s">
        <v>61</v>
      </c>
    </row>
    <row r="28" spans="1:12" x14ac:dyDescent="0.2">
      <c r="A28" s="36" t="s">
        <v>33</v>
      </c>
    </row>
    <row r="29" spans="1:12" x14ac:dyDescent="0.2">
      <c r="A29" s="30" t="s">
        <v>70</v>
      </c>
    </row>
    <row r="30" spans="1:12" ht="12.75" customHeight="1" x14ac:dyDescent="0.2">
      <c r="A30" s="30" t="s">
        <v>86</v>
      </c>
    </row>
    <row r="33" spans="1:1" x14ac:dyDescent="0.2">
      <c r="A33" s="30"/>
    </row>
    <row r="34" spans="1:1" x14ac:dyDescent="0.2">
      <c r="A34" s="35"/>
    </row>
  </sheetData>
  <mergeCells count="1">
    <mergeCell ref="B4:H4"/>
  </mergeCells>
  <phoneticPr fontId="2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workbookViewId="0">
      <selection activeCell="I8" sqref="I8"/>
    </sheetView>
  </sheetViews>
  <sheetFormatPr baseColWidth="10" defaultRowHeight="12.75" x14ac:dyDescent="0.2"/>
  <cols>
    <col min="1" max="1" width="15.7109375" style="2" customWidth="1"/>
    <col min="2" max="2" width="10.42578125" style="2" customWidth="1"/>
    <col min="3" max="3" width="12" style="2" customWidth="1"/>
    <col min="4" max="4" width="11.28515625" style="2" customWidth="1"/>
    <col min="5" max="5" width="11.85546875" style="2" customWidth="1"/>
    <col min="6" max="6" width="11.5703125" style="2" customWidth="1"/>
    <col min="7" max="8" width="12.5703125" style="2" customWidth="1"/>
    <col min="9" max="9" width="12.7109375" style="2" customWidth="1"/>
    <col min="10" max="10" width="10.85546875" style="2" customWidth="1"/>
    <col min="11" max="16384" width="11.42578125" style="2"/>
  </cols>
  <sheetData>
    <row r="1" spans="1:12" ht="14.25" x14ac:dyDescent="0.2">
      <c r="A1" s="1" t="s">
        <v>50</v>
      </c>
    </row>
    <row r="2" spans="1:12" s="4" customFormat="1" x14ac:dyDescent="0.2">
      <c r="A2" s="3" t="s">
        <v>51</v>
      </c>
      <c r="I2" s="37" t="s">
        <v>17</v>
      </c>
    </row>
    <row r="3" spans="1:12" ht="13.5" thickBot="1" x14ac:dyDescent="0.25">
      <c r="A3" s="5"/>
      <c r="B3" s="6"/>
      <c r="C3" s="6"/>
      <c r="G3" s="6"/>
    </row>
    <row r="4" spans="1:12" s="10" customFormat="1" ht="21.75" customHeight="1" x14ac:dyDescent="0.2">
      <c r="A4" s="38" t="s">
        <v>2</v>
      </c>
      <c r="B4" s="105" t="s">
        <v>3</v>
      </c>
      <c r="C4" s="105"/>
      <c r="D4" s="105"/>
      <c r="E4" s="105"/>
      <c r="F4" s="105"/>
      <c r="G4" s="105"/>
      <c r="H4" s="105"/>
      <c r="I4" s="8" t="s">
        <v>4</v>
      </c>
      <c r="J4" s="9" t="s">
        <v>5</v>
      </c>
    </row>
    <row r="5" spans="1:12" s="10" customFormat="1" ht="12.75" customHeight="1" x14ac:dyDescent="0.2">
      <c r="A5" s="11"/>
      <c r="B5" s="12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52</v>
      </c>
      <c r="I5" s="14" t="s">
        <v>12</v>
      </c>
      <c r="J5" s="14" t="s">
        <v>13</v>
      </c>
    </row>
    <row r="6" spans="1:12" ht="13.5" thickBot="1" x14ac:dyDescent="0.25">
      <c r="A6" s="15"/>
      <c r="B6" s="16"/>
      <c r="C6" s="17" t="s">
        <v>14</v>
      </c>
      <c r="D6" s="17"/>
      <c r="E6" s="17" t="s">
        <v>15</v>
      </c>
      <c r="F6" s="17"/>
      <c r="G6" s="17" t="s">
        <v>16</v>
      </c>
      <c r="H6" s="17" t="s">
        <v>53</v>
      </c>
      <c r="I6" s="18" t="s">
        <v>17</v>
      </c>
      <c r="J6" s="18" t="s">
        <v>17</v>
      </c>
    </row>
    <row r="7" spans="1:12" ht="5.0999999999999996" customHeight="1" x14ac:dyDescent="0.2">
      <c r="I7" s="14"/>
      <c r="J7" s="14"/>
    </row>
    <row r="8" spans="1:12" ht="18" customHeight="1" x14ac:dyDescent="0.2">
      <c r="A8" s="19" t="s">
        <v>18</v>
      </c>
      <c r="B8" s="31">
        <v>4449946</v>
      </c>
      <c r="C8" s="31">
        <v>855876</v>
      </c>
      <c r="D8" s="31">
        <v>1001457</v>
      </c>
      <c r="E8" s="31">
        <v>1670226</v>
      </c>
      <c r="F8" s="31">
        <v>638341</v>
      </c>
      <c r="G8" s="31">
        <v>284046</v>
      </c>
      <c r="H8" s="31">
        <f>+H10+H16</f>
        <v>107126</v>
      </c>
      <c r="I8" s="31">
        <f>+I10+I16</f>
        <v>2860266</v>
      </c>
      <c r="J8" s="31">
        <v>9896970</v>
      </c>
      <c r="K8" s="6" t="s">
        <v>17</v>
      </c>
      <c r="L8" s="6" t="s">
        <v>17</v>
      </c>
    </row>
    <row r="9" spans="1:12" ht="9" customHeight="1" x14ac:dyDescent="0.2">
      <c r="A9" s="19"/>
      <c r="B9" s="32"/>
      <c r="C9" s="32"/>
      <c r="D9" s="32"/>
      <c r="E9" s="32"/>
      <c r="F9" s="32"/>
      <c r="G9" s="32"/>
      <c r="H9" s="32"/>
      <c r="I9" s="32"/>
      <c r="J9" s="32"/>
      <c r="K9" s="6"/>
      <c r="L9" s="6"/>
    </row>
    <row r="10" spans="1:12" ht="30" customHeight="1" x14ac:dyDescent="0.2">
      <c r="A10" s="50" t="s">
        <v>19</v>
      </c>
      <c r="B10" s="39">
        <v>1960501</v>
      </c>
      <c r="C10" s="39">
        <v>222538</v>
      </c>
      <c r="D10" s="39">
        <v>308030</v>
      </c>
      <c r="E10" s="39">
        <v>901475</v>
      </c>
      <c r="F10" s="39">
        <v>259509</v>
      </c>
      <c r="G10" s="39">
        <v>266806</v>
      </c>
      <c r="H10" s="39">
        <f>SUM(H12:H14)</f>
        <v>2143</v>
      </c>
      <c r="I10" s="39">
        <f>SUM(I12:I14)</f>
        <v>1046026</v>
      </c>
      <c r="J10" s="39">
        <v>7567571</v>
      </c>
      <c r="K10" s="6"/>
      <c r="L10" s="6"/>
    </row>
    <row r="11" spans="1:12" ht="18" customHeight="1" x14ac:dyDescent="0.2">
      <c r="A11" s="22"/>
      <c r="B11" s="32"/>
      <c r="C11" s="32"/>
      <c r="D11" s="32"/>
      <c r="E11" s="32"/>
      <c r="F11" s="32"/>
      <c r="G11" s="32"/>
      <c r="H11" s="32"/>
      <c r="I11" s="32"/>
      <c r="J11" s="32"/>
      <c r="K11" s="6"/>
      <c r="L11" s="6"/>
    </row>
    <row r="12" spans="1:12" ht="18" customHeight="1" x14ac:dyDescent="0.2">
      <c r="A12" s="22" t="s">
        <v>36</v>
      </c>
      <c r="B12" s="39">
        <v>1717396</v>
      </c>
      <c r="C12" s="39">
        <v>193039</v>
      </c>
      <c r="D12" s="39">
        <v>274318</v>
      </c>
      <c r="E12" s="39">
        <v>768706</v>
      </c>
      <c r="F12" s="39">
        <v>228108</v>
      </c>
      <c r="G12" s="39">
        <v>253225</v>
      </c>
      <c r="H12" s="39">
        <v>0</v>
      </c>
      <c r="I12" s="39">
        <v>949170</v>
      </c>
      <c r="J12" s="39">
        <v>6750429</v>
      </c>
      <c r="K12" s="6"/>
      <c r="L12" s="6"/>
    </row>
    <row r="13" spans="1:12" ht="18" customHeight="1" x14ac:dyDescent="0.2">
      <c r="A13" s="22" t="s">
        <v>54</v>
      </c>
      <c r="B13" s="39">
        <v>227455</v>
      </c>
      <c r="C13" s="39">
        <v>29006</v>
      </c>
      <c r="D13" s="39">
        <v>33263</v>
      </c>
      <c r="E13" s="39">
        <v>130430</v>
      </c>
      <c r="F13" s="39">
        <v>28308</v>
      </c>
      <c r="G13" s="39">
        <v>6448</v>
      </c>
      <c r="H13" s="39">
        <v>0</v>
      </c>
      <c r="I13" s="39">
        <v>88797</v>
      </c>
      <c r="J13" s="39">
        <v>797211</v>
      </c>
      <c r="K13" s="6"/>
      <c r="L13" s="6"/>
    </row>
    <row r="14" spans="1:12" ht="18" customHeight="1" x14ac:dyDescent="0.2">
      <c r="A14" s="22" t="s">
        <v>37</v>
      </c>
      <c r="B14" s="39">
        <v>15650</v>
      </c>
      <c r="C14" s="39">
        <v>493</v>
      </c>
      <c r="D14" s="39">
        <v>449</v>
      </c>
      <c r="E14" s="39">
        <v>2339</v>
      </c>
      <c r="F14" s="39">
        <v>3093</v>
      </c>
      <c r="G14" s="39">
        <v>7133</v>
      </c>
      <c r="H14" s="39">
        <v>2143</v>
      </c>
      <c r="I14" s="39">
        <v>8059</v>
      </c>
      <c r="J14" s="39">
        <v>19931</v>
      </c>
      <c r="K14" s="6"/>
      <c r="L14" s="6"/>
    </row>
    <row r="15" spans="1:12" ht="5.0999999999999996" customHeight="1" x14ac:dyDescent="0.2">
      <c r="A15" s="22"/>
      <c r="B15" s="32"/>
      <c r="C15" s="32"/>
      <c r="D15" s="32"/>
      <c r="E15" s="32"/>
      <c r="F15" s="32"/>
      <c r="G15" s="32"/>
      <c r="H15" s="32"/>
      <c r="I15" s="32"/>
      <c r="J15" s="32"/>
      <c r="K15" s="6"/>
      <c r="L15" s="6"/>
    </row>
    <row r="16" spans="1:12" ht="30" customHeight="1" x14ac:dyDescent="0.2">
      <c r="A16" s="50" t="s">
        <v>23</v>
      </c>
      <c r="B16" s="39">
        <v>2558342</v>
      </c>
      <c r="C16" s="39">
        <v>633338</v>
      </c>
      <c r="D16" s="39">
        <v>693427</v>
      </c>
      <c r="E16" s="39">
        <v>768751</v>
      </c>
      <c r="F16" s="39">
        <v>378832</v>
      </c>
      <c r="G16" s="39">
        <v>17240</v>
      </c>
      <c r="H16" s="39">
        <f>SUM(H18:H23)</f>
        <v>104983</v>
      </c>
      <c r="I16" s="39">
        <f>SUM(I18:I23)</f>
        <v>1814240</v>
      </c>
      <c r="J16" s="39">
        <v>2329399</v>
      </c>
      <c r="K16" s="6"/>
      <c r="L16" s="6"/>
    </row>
    <row r="17" spans="1:12" ht="18" customHeight="1" x14ac:dyDescent="0.2">
      <c r="A17" s="22"/>
      <c r="B17" s="32"/>
      <c r="C17" s="32"/>
      <c r="D17" s="32"/>
      <c r="E17" s="32"/>
      <c r="F17" s="32"/>
      <c r="G17" s="32"/>
      <c r="H17" s="32"/>
      <c r="I17" s="32"/>
      <c r="J17" s="32"/>
      <c r="K17" s="6"/>
      <c r="L17" s="6"/>
    </row>
    <row r="18" spans="1:12" ht="18" customHeight="1" x14ac:dyDescent="0.2">
      <c r="A18" s="22" t="s">
        <v>38</v>
      </c>
      <c r="B18" s="39">
        <v>1934351</v>
      </c>
      <c r="C18" s="39">
        <v>492605</v>
      </c>
      <c r="D18" s="39">
        <v>532528</v>
      </c>
      <c r="E18" s="39">
        <v>631834</v>
      </c>
      <c r="F18" s="39">
        <v>315613</v>
      </c>
      <c r="G18" s="39">
        <v>0</v>
      </c>
      <c r="H18" s="39">
        <v>0</v>
      </c>
      <c r="I18" s="39">
        <v>1432895</v>
      </c>
      <c r="J18" s="39">
        <v>0</v>
      </c>
      <c r="K18" s="6"/>
      <c r="L18" s="6"/>
    </row>
    <row r="19" spans="1:12" ht="18" customHeight="1" x14ac:dyDescent="0.2">
      <c r="A19" s="22" t="s">
        <v>25</v>
      </c>
      <c r="B19" s="39">
        <v>337008</v>
      </c>
      <c r="C19" s="39">
        <v>88621</v>
      </c>
      <c r="D19" s="39">
        <v>107995</v>
      </c>
      <c r="E19" s="39">
        <v>91494</v>
      </c>
      <c r="F19" s="39">
        <v>42897</v>
      </c>
      <c r="G19" s="39">
        <v>6001</v>
      </c>
      <c r="H19" s="39">
        <v>0</v>
      </c>
      <c r="I19" s="39">
        <v>252593</v>
      </c>
      <c r="J19" s="39">
        <v>1463657</v>
      </c>
      <c r="K19" s="6"/>
      <c r="L19" s="6"/>
    </row>
    <row r="20" spans="1:12" ht="18" customHeight="1" x14ac:dyDescent="0.2">
      <c r="A20" s="22" t="s">
        <v>26</v>
      </c>
      <c r="B20" s="39">
        <v>66495</v>
      </c>
      <c r="C20" s="39">
        <v>24686</v>
      </c>
      <c r="D20" s="39">
        <v>25876</v>
      </c>
      <c r="E20" s="39">
        <v>10018</v>
      </c>
      <c r="F20" s="39">
        <v>5915</v>
      </c>
      <c r="G20" s="39">
        <v>0</v>
      </c>
      <c r="H20" s="39">
        <v>0</v>
      </c>
      <c r="I20" s="39">
        <v>32694</v>
      </c>
      <c r="J20" s="39">
        <v>284973</v>
      </c>
      <c r="K20" s="6"/>
      <c r="L20" s="6"/>
    </row>
    <row r="21" spans="1:12" ht="18" customHeight="1" x14ac:dyDescent="0.2">
      <c r="A21" s="22" t="s">
        <v>55</v>
      </c>
      <c r="B21" s="39">
        <v>85769</v>
      </c>
      <c r="C21" s="39" t="s">
        <v>56</v>
      </c>
      <c r="D21" s="39" t="s">
        <v>56</v>
      </c>
      <c r="E21" s="39" t="s">
        <v>56</v>
      </c>
      <c r="F21" s="39" t="s">
        <v>56</v>
      </c>
      <c r="G21" s="39" t="s">
        <v>56</v>
      </c>
      <c r="H21" s="39">
        <v>84635</v>
      </c>
      <c r="I21" s="39">
        <v>27785</v>
      </c>
      <c r="J21" s="39">
        <v>342504</v>
      </c>
      <c r="K21" s="6"/>
      <c r="L21" s="6"/>
    </row>
    <row r="22" spans="1:12" ht="18" customHeight="1" x14ac:dyDescent="0.2">
      <c r="A22" s="22" t="s">
        <v>57</v>
      </c>
      <c r="B22" s="39">
        <v>23962</v>
      </c>
      <c r="C22" s="39">
        <v>5211</v>
      </c>
      <c r="D22" s="39">
        <v>4653</v>
      </c>
      <c r="E22" s="39">
        <v>6595</v>
      </c>
      <c r="F22" s="39">
        <v>3004</v>
      </c>
      <c r="G22" s="39">
        <v>4499</v>
      </c>
      <c r="H22" s="39">
        <v>0</v>
      </c>
      <c r="I22" s="39">
        <v>9839</v>
      </c>
      <c r="J22" s="39">
        <v>82450</v>
      </c>
      <c r="K22" s="6"/>
      <c r="L22" s="6"/>
    </row>
    <row r="23" spans="1:12" ht="18" customHeight="1" thickBot="1" x14ac:dyDescent="0.25">
      <c r="A23" s="33" t="s">
        <v>58</v>
      </c>
      <c r="B23" s="40">
        <v>110757</v>
      </c>
      <c r="C23" s="40">
        <v>22215</v>
      </c>
      <c r="D23" s="40">
        <v>22375</v>
      </c>
      <c r="E23" s="40">
        <v>28810</v>
      </c>
      <c r="F23" s="40">
        <v>11403</v>
      </c>
      <c r="G23" s="40">
        <v>5606</v>
      </c>
      <c r="H23" s="40">
        <v>20348</v>
      </c>
      <c r="I23" s="40">
        <v>58434</v>
      </c>
      <c r="J23" s="40">
        <v>155815</v>
      </c>
      <c r="K23" s="6"/>
      <c r="L23" s="6"/>
    </row>
    <row r="24" spans="1:12" ht="5.0999999999999996" customHeight="1" x14ac:dyDescent="0.2">
      <c r="A24" s="22"/>
      <c r="B24" s="39"/>
      <c r="C24" s="39"/>
      <c r="D24" s="39"/>
      <c r="E24" s="39"/>
      <c r="F24" s="39"/>
      <c r="G24" s="39"/>
      <c r="H24" s="39"/>
      <c r="I24" s="39"/>
      <c r="J24" s="39"/>
      <c r="K24" s="6"/>
      <c r="L24" s="6"/>
    </row>
    <row r="25" spans="1:12" x14ac:dyDescent="0.2">
      <c r="A25" s="35" t="s">
        <v>59</v>
      </c>
      <c r="K25" s="6"/>
      <c r="L25" s="6"/>
    </row>
    <row r="26" spans="1:12" x14ac:dyDescent="0.2">
      <c r="A26" s="35" t="s">
        <v>60</v>
      </c>
      <c r="L26" s="6"/>
    </row>
    <row r="27" spans="1:12" x14ac:dyDescent="0.2">
      <c r="A27" s="36" t="s">
        <v>61</v>
      </c>
    </row>
    <row r="28" spans="1:12" x14ac:dyDescent="0.2">
      <c r="A28" s="36" t="s">
        <v>62</v>
      </c>
    </row>
    <row r="29" spans="1:12" x14ac:dyDescent="0.2">
      <c r="A29" s="36" t="s">
        <v>47</v>
      </c>
    </row>
    <row r="30" spans="1:12" ht="12.75" customHeight="1" x14ac:dyDescent="0.2">
      <c r="A30" s="30" t="s">
        <v>63</v>
      </c>
    </row>
    <row r="31" spans="1:12" x14ac:dyDescent="0.2">
      <c r="A31" s="78" t="s">
        <v>90</v>
      </c>
    </row>
    <row r="33" spans="1:1" x14ac:dyDescent="0.2">
      <c r="A33" s="30"/>
    </row>
    <row r="34" spans="1:1" x14ac:dyDescent="0.2">
      <c r="A34" s="35"/>
    </row>
  </sheetData>
  <mergeCells count="1">
    <mergeCell ref="B4:H4"/>
  </mergeCells>
  <phoneticPr fontId="2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workbookViewId="0"/>
  </sheetViews>
  <sheetFormatPr baseColWidth="10" defaultRowHeight="12.75" x14ac:dyDescent="0.2"/>
  <cols>
    <col min="1" max="1" width="17.7109375" style="2" customWidth="1"/>
    <col min="2" max="6" width="10.7109375" style="2" customWidth="1"/>
    <col min="7" max="8" width="12.7109375" style="2" customWidth="1"/>
    <col min="9" max="9" width="10.85546875" style="2" customWidth="1"/>
    <col min="10" max="16384" width="11.42578125" style="2"/>
  </cols>
  <sheetData>
    <row r="1" spans="1:10" x14ac:dyDescent="0.2">
      <c r="A1" s="1" t="s">
        <v>0</v>
      </c>
    </row>
    <row r="2" spans="1:10" s="4" customFormat="1" x14ac:dyDescent="0.2">
      <c r="A2" s="3" t="s">
        <v>35</v>
      </c>
    </row>
    <row r="3" spans="1:10" ht="13.5" thickBot="1" x14ac:dyDescent="0.25">
      <c r="A3" s="5"/>
      <c r="B3" s="6"/>
    </row>
    <row r="4" spans="1:10" s="10" customFormat="1" ht="21.75" customHeight="1" x14ac:dyDescent="0.2">
      <c r="A4" s="7" t="s">
        <v>2</v>
      </c>
      <c r="B4" s="105" t="s">
        <v>3</v>
      </c>
      <c r="C4" s="105"/>
      <c r="D4" s="105"/>
      <c r="E4" s="105"/>
      <c r="F4" s="105"/>
      <c r="G4" s="105"/>
      <c r="H4" s="8" t="s">
        <v>4</v>
      </c>
      <c r="I4" s="9" t="s">
        <v>5</v>
      </c>
    </row>
    <row r="5" spans="1:10" s="10" customFormat="1" ht="12.75" customHeight="1" x14ac:dyDescent="0.2">
      <c r="A5" s="11"/>
      <c r="B5" s="12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14" t="s">
        <v>13</v>
      </c>
    </row>
    <row r="6" spans="1:10" ht="13.5" thickBot="1" x14ac:dyDescent="0.25">
      <c r="A6" s="15"/>
      <c r="B6" s="16"/>
      <c r="C6" s="17" t="s">
        <v>14</v>
      </c>
      <c r="D6" s="17"/>
      <c r="E6" s="17" t="s">
        <v>15</v>
      </c>
      <c r="F6" s="17"/>
      <c r="G6" s="17" t="s">
        <v>16</v>
      </c>
      <c r="H6" s="18" t="s">
        <v>17</v>
      </c>
      <c r="I6" s="18" t="s">
        <v>17</v>
      </c>
    </row>
    <row r="7" spans="1:10" ht="5.0999999999999996" customHeight="1" x14ac:dyDescent="0.2">
      <c r="H7" s="14"/>
      <c r="I7" s="14"/>
    </row>
    <row r="8" spans="1:10" ht="18" customHeight="1" x14ac:dyDescent="0.2">
      <c r="A8" s="19" t="s">
        <v>18</v>
      </c>
      <c r="B8" s="31">
        <v>4454961</v>
      </c>
      <c r="C8" s="31">
        <v>842559</v>
      </c>
      <c r="D8" s="31">
        <v>985724</v>
      </c>
      <c r="E8" s="31">
        <v>1641039</v>
      </c>
      <c r="F8" s="31">
        <v>622897</v>
      </c>
      <c r="G8" s="31">
        <v>279221</v>
      </c>
      <c r="H8" s="31">
        <v>2860350</v>
      </c>
      <c r="I8" s="31">
        <v>9738830</v>
      </c>
      <c r="J8" s="6"/>
    </row>
    <row r="9" spans="1:10" ht="5.0999999999999996" customHeight="1" x14ac:dyDescent="0.2">
      <c r="A9" s="19"/>
      <c r="B9" s="32"/>
      <c r="C9" s="32"/>
      <c r="D9" s="32"/>
      <c r="E9" s="32"/>
      <c r="F9" s="32"/>
      <c r="G9" s="32"/>
      <c r="H9" s="32"/>
      <c r="I9" s="32"/>
      <c r="J9" s="6"/>
    </row>
    <row r="10" spans="1:10" ht="30" customHeight="1" x14ac:dyDescent="0.2">
      <c r="A10" s="51"/>
      <c r="B10" s="32"/>
      <c r="C10" s="32"/>
      <c r="D10" s="32"/>
      <c r="E10" s="32"/>
      <c r="F10" s="32"/>
      <c r="G10" s="32"/>
      <c r="H10" s="32"/>
      <c r="I10" s="32"/>
      <c r="J10" s="6"/>
    </row>
    <row r="11" spans="1:10" ht="18" customHeight="1" x14ac:dyDescent="0.2">
      <c r="A11" s="22" t="s">
        <v>19</v>
      </c>
      <c r="B11" s="32">
        <v>1915408</v>
      </c>
      <c r="C11" s="32">
        <v>218085</v>
      </c>
      <c r="D11" s="32">
        <v>303731</v>
      </c>
      <c r="E11" s="32">
        <v>874446</v>
      </c>
      <c r="F11" s="32">
        <v>253339</v>
      </c>
      <c r="G11" s="32">
        <v>265807</v>
      </c>
      <c r="H11" s="32">
        <v>1036161</v>
      </c>
      <c r="I11" s="32">
        <v>7280475</v>
      </c>
      <c r="J11" s="6"/>
    </row>
    <row r="12" spans="1:10" ht="18" customHeight="1" x14ac:dyDescent="0.2">
      <c r="A12" s="22"/>
      <c r="B12" s="32"/>
      <c r="C12" s="32"/>
      <c r="D12" s="32"/>
      <c r="E12" s="32"/>
      <c r="F12" s="32"/>
      <c r="G12" s="32"/>
      <c r="H12" s="32"/>
      <c r="I12" s="32"/>
      <c r="J12" s="6"/>
    </row>
    <row r="13" spans="1:10" ht="18" customHeight="1" x14ac:dyDescent="0.2">
      <c r="A13" s="22" t="s">
        <v>36</v>
      </c>
      <c r="B13" s="32">
        <v>1626420</v>
      </c>
      <c r="C13" s="32">
        <v>179092</v>
      </c>
      <c r="D13" s="32">
        <v>258994</v>
      </c>
      <c r="E13" s="32">
        <v>724083</v>
      </c>
      <c r="F13" s="32">
        <v>215388</v>
      </c>
      <c r="G13" s="32">
        <v>248863</v>
      </c>
      <c r="H13" s="32">
        <v>905972</v>
      </c>
      <c r="I13" s="32">
        <v>6304894</v>
      </c>
      <c r="J13" s="6"/>
    </row>
    <row r="14" spans="1:10" ht="18" customHeight="1" x14ac:dyDescent="0.2">
      <c r="A14" s="22" t="s">
        <v>21</v>
      </c>
      <c r="B14" s="32">
        <v>239755</v>
      </c>
      <c r="C14" s="32">
        <v>30513</v>
      </c>
      <c r="D14" s="32">
        <v>35291</v>
      </c>
      <c r="E14" s="32">
        <v>136690</v>
      </c>
      <c r="F14" s="32">
        <v>29153</v>
      </c>
      <c r="G14" s="32">
        <v>8108</v>
      </c>
      <c r="H14" s="32">
        <v>108845</v>
      </c>
      <c r="I14" s="32">
        <v>791469</v>
      </c>
      <c r="J14" s="6"/>
    </row>
    <row r="15" spans="1:10" ht="18" customHeight="1" x14ac:dyDescent="0.2">
      <c r="A15" s="22" t="s">
        <v>37</v>
      </c>
      <c r="B15" s="32">
        <v>49233</v>
      </c>
      <c r="C15" s="32">
        <v>8480</v>
      </c>
      <c r="D15" s="32">
        <v>9446</v>
      </c>
      <c r="E15" s="32">
        <v>13673</v>
      </c>
      <c r="F15" s="32">
        <v>8798</v>
      </c>
      <c r="G15" s="32">
        <v>8836</v>
      </c>
      <c r="H15" s="32">
        <v>21344</v>
      </c>
      <c r="I15" s="32">
        <v>184112</v>
      </c>
      <c r="J15" s="6"/>
    </row>
    <row r="16" spans="1:10" ht="30" customHeight="1" x14ac:dyDescent="0.2">
      <c r="A16" s="50"/>
      <c r="B16" s="32"/>
      <c r="C16" s="32"/>
      <c r="D16" s="32"/>
      <c r="E16" s="32"/>
      <c r="F16" s="32"/>
      <c r="G16" s="32"/>
      <c r="H16" s="32"/>
      <c r="I16" s="32"/>
      <c r="J16" s="6"/>
    </row>
    <row r="17" spans="1:10" ht="18" customHeight="1" x14ac:dyDescent="0.2">
      <c r="A17" s="22" t="s">
        <v>23</v>
      </c>
      <c r="B17" s="32">
        <v>2539553</v>
      </c>
      <c r="C17" s="32">
        <v>624474</v>
      </c>
      <c r="D17" s="32">
        <v>681993</v>
      </c>
      <c r="E17" s="32">
        <v>766593</v>
      </c>
      <c r="F17" s="32">
        <v>369558</v>
      </c>
      <c r="G17" s="32">
        <v>13414</v>
      </c>
      <c r="H17" s="32">
        <v>1824189</v>
      </c>
      <c r="I17" s="32">
        <v>2458355</v>
      </c>
      <c r="J17" s="6"/>
    </row>
    <row r="18" spans="1:10" ht="18" customHeight="1" x14ac:dyDescent="0.2">
      <c r="A18" s="22"/>
      <c r="B18" s="32"/>
      <c r="C18" s="32"/>
      <c r="D18" s="32"/>
      <c r="E18" s="32"/>
      <c r="F18" s="32"/>
      <c r="G18" s="32"/>
      <c r="H18" s="32"/>
      <c r="I18" s="32"/>
      <c r="J18" s="6"/>
    </row>
    <row r="19" spans="1:10" ht="18" customHeight="1" x14ac:dyDescent="0.2">
      <c r="A19" s="22" t="s">
        <v>38</v>
      </c>
      <c r="B19" s="32">
        <v>1943410</v>
      </c>
      <c r="C19" s="32">
        <v>485287</v>
      </c>
      <c r="D19" s="32">
        <v>521175</v>
      </c>
      <c r="E19" s="32">
        <v>628978</v>
      </c>
      <c r="F19" s="32">
        <v>307970</v>
      </c>
      <c r="G19" s="32">
        <v>0</v>
      </c>
      <c r="H19" s="32">
        <v>1421254</v>
      </c>
      <c r="I19" s="32">
        <v>0</v>
      </c>
      <c r="J19" s="6"/>
    </row>
    <row r="20" spans="1:10" ht="18" customHeight="1" x14ac:dyDescent="0.2">
      <c r="A20" s="22" t="s">
        <v>25</v>
      </c>
      <c r="B20" s="32">
        <v>342016</v>
      </c>
      <c r="C20" s="32">
        <v>89673</v>
      </c>
      <c r="D20" s="32">
        <v>108435</v>
      </c>
      <c r="E20" s="32">
        <v>94719</v>
      </c>
      <c r="F20" s="32">
        <v>43115</v>
      </c>
      <c r="G20" s="32">
        <v>6074</v>
      </c>
      <c r="H20" s="32">
        <v>253728</v>
      </c>
      <c r="I20" s="32">
        <v>1480681</v>
      </c>
      <c r="J20" s="6"/>
    </row>
    <row r="21" spans="1:10" ht="18" customHeight="1" x14ac:dyDescent="0.2">
      <c r="A21" s="22" t="s">
        <v>39</v>
      </c>
      <c r="B21" s="32">
        <v>64638</v>
      </c>
      <c r="C21" s="32">
        <v>24351</v>
      </c>
      <c r="D21" s="32">
        <v>25489</v>
      </c>
      <c r="E21" s="32">
        <v>9309</v>
      </c>
      <c r="F21" s="32">
        <v>5489</v>
      </c>
      <c r="G21" s="32">
        <v>0</v>
      </c>
      <c r="H21" s="32">
        <v>31945</v>
      </c>
      <c r="I21" s="32">
        <v>267469</v>
      </c>
      <c r="J21" s="6"/>
    </row>
    <row r="22" spans="1:10" ht="18" customHeight="1" x14ac:dyDescent="0.2">
      <c r="A22" s="22" t="s">
        <v>40</v>
      </c>
      <c r="B22" s="32">
        <v>73283</v>
      </c>
      <c r="C22" s="32" t="s">
        <v>41</v>
      </c>
      <c r="D22" s="32" t="s">
        <v>41</v>
      </c>
      <c r="E22" s="32" t="s">
        <v>41</v>
      </c>
      <c r="F22" s="32" t="s">
        <v>41</v>
      </c>
      <c r="G22" s="32" t="s">
        <v>41</v>
      </c>
      <c r="H22" s="32">
        <v>29592</v>
      </c>
      <c r="I22" s="32">
        <v>372150</v>
      </c>
      <c r="J22" s="6"/>
    </row>
    <row r="23" spans="1:10" ht="18" customHeight="1" x14ac:dyDescent="0.2">
      <c r="A23" s="22" t="s">
        <v>28</v>
      </c>
      <c r="B23" s="32">
        <v>20874</v>
      </c>
      <c r="C23" s="32">
        <v>4284</v>
      </c>
      <c r="D23" s="32">
        <v>4749</v>
      </c>
      <c r="E23" s="32">
        <v>5873</v>
      </c>
      <c r="F23" s="32">
        <v>2332</v>
      </c>
      <c r="G23" s="32">
        <v>3636</v>
      </c>
      <c r="H23" s="32">
        <v>9155</v>
      </c>
      <c r="I23" s="32">
        <v>70293</v>
      </c>
      <c r="J23" s="6"/>
    </row>
    <row r="24" spans="1:10" ht="18" customHeight="1" thickBot="1" x14ac:dyDescent="0.25">
      <c r="A24" s="33" t="s">
        <v>42</v>
      </c>
      <c r="B24" s="34">
        <v>95332</v>
      </c>
      <c r="C24" s="34">
        <v>20879</v>
      </c>
      <c r="D24" s="34">
        <v>22145</v>
      </c>
      <c r="E24" s="34">
        <v>27714</v>
      </c>
      <c r="F24" s="34">
        <v>10652</v>
      </c>
      <c r="G24" s="34">
        <v>3704</v>
      </c>
      <c r="H24" s="34">
        <v>78515</v>
      </c>
      <c r="I24" s="34">
        <v>267762</v>
      </c>
      <c r="J24" s="6"/>
    </row>
    <row r="25" spans="1:10" x14ac:dyDescent="0.2">
      <c r="A25" s="35" t="s">
        <v>43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">
      <c r="A26" s="35" t="s">
        <v>44</v>
      </c>
    </row>
    <row r="27" spans="1:10" x14ac:dyDescent="0.2">
      <c r="A27" s="35" t="s">
        <v>45</v>
      </c>
    </row>
    <row r="28" spans="1:10" x14ac:dyDescent="0.2">
      <c r="A28" s="36" t="s">
        <v>46</v>
      </c>
    </row>
    <row r="29" spans="1:10" x14ac:dyDescent="0.2">
      <c r="A29" s="36" t="s">
        <v>47</v>
      </c>
    </row>
    <row r="30" spans="1:10" ht="12.75" customHeight="1" x14ac:dyDescent="0.2">
      <c r="A30" s="30" t="s">
        <v>48</v>
      </c>
    </row>
    <row r="31" spans="1:10" x14ac:dyDescent="0.2">
      <c r="A31" s="30" t="s">
        <v>49</v>
      </c>
    </row>
    <row r="33" spans="1:1" x14ac:dyDescent="0.2">
      <c r="A33" s="30"/>
    </row>
    <row r="34" spans="1:1" x14ac:dyDescent="0.2">
      <c r="A34" s="35"/>
    </row>
  </sheetData>
  <mergeCells count="1">
    <mergeCell ref="B4:G4"/>
  </mergeCells>
  <phoneticPr fontId="2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/>
  </sheetViews>
  <sheetFormatPr baseColWidth="10" defaultRowHeight="12.75" x14ac:dyDescent="0.2"/>
  <cols>
    <col min="1" max="1" width="17.7109375" style="2" customWidth="1"/>
    <col min="2" max="6" width="10.7109375" style="2" customWidth="1"/>
    <col min="7" max="8" width="12.7109375" style="2" customWidth="1"/>
    <col min="9" max="9" width="10.85546875" style="2" customWidth="1"/>
    <col min="10" max="16384" width="11.42578125" style="2"/>
  </cols>
  <sheetData>
    <row r="1" spans="1:10" x14ac:dyDescent="0.2">
      <c r="A1" s="1" t="s">
        <v>0</v>
      </c>
    </row>
    <row r="2" spans="1:10" s="4" customFormat="1" x14ac:dyDescent="0.2">
      <c r="A2" s="3" t="s">
        <v>1</v>
      </c>
    </row>
    <row r="3" spans="1:10" ht="13.5" thickBot="1" x14ac:dyDescent="0.25">
      <c r="A3" s="5"/>
      <c r="B3" s="6"/>
    </row>
    <row r="4" spans="1:10" s="10" customFormat="1" ht="21.75" customHeight="1" x14ac:dyDescent="0.2">
      <c r="A4" s="7" t="s">
        <v>2</v>
      </c>
      <c r="B4" s="105" t="s">
        <v>3</v>
      </c>
      <c r="C4" s="105"/>
      <c r="D4" s="105"/>
      <c r="E4" s="105"/>
      <c r="F4" s="105"/>
      <c r="G4" s="105"/>
      <c r="H4" s="8" t="s">
        <v>4</v>
      </c>
      <c r="I4" s="9" t="s">
        <v>5</v>
      </c>
    </row>
    <row r="5" spans="1:10" s="10" customFormat="1" ht="12.75" customHeight="1" x14ac:dyDescent="0.2">
      <c r="A5" s="11"/>
      <c r="B5" s="12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14" t="s">
        <v>13</v>
      </c>
    </row>
    <row r="6" spans="1:10" ht="13.5" thickBot="1" x14ac:dyDescent="0.25">
      <c r="A6" s="15"/>
      <c r="B6" s="16"/>
      <c r="C6" s="17" t="s">
        <v>14</v>
      </c>
      <c r="D6" s="17"/>
      <c r="E6" s="17" t="s">
        <v>15</v>
      </c>
      <c r="F6" s="17"/>
      <c r="G6" s="17" t="s">
        <v>16</v>
      </c>
      <c r="H6" s="18" t="s">
        <v>17</v>
      </c>
      <c r="I6" s="18" t="s">
        <v>17</v>
      </c>
    </row>
    <row r="7" spans="1:10" ht="5.0999999999999996" customHeight="1" x14ac:dyDescent="0.2">
      <c r="H7" s="14"/>
      <c r="I7" s="14"/>
    </row>
    <row r="8" spans="1:10" ht="18" customHeight="1" x14ac:dyDescent="0.2">
      <c r="A8" s="19" t="s">
        <v>18</v>
      </c>
      <c r="B8" s="20">
        <v>4454961</v>
      </c>
      <c r="C8" s="20">
        <v>812623</v>
      </c>
      <c r="D8" s="20">
        <v>943486</v>
      </c>
      <c r="E8" s="20">
        <v>1640864</v>
      </c>
      <c r="F8" s="20">
        <v>632426</v>
      </c>
      <c r="G8" s="20">
        <v>377259</v>
      </c>
      <c r="H8" s="20">
        <v>2805441</v>
      </c>
      <c r="I8" s="20">
        <v>18498311</v>
      </c>
      <c r="J8" s="6"/>
    </row>
    <row r="9" spans="1:10" ht="5.0999999999999996" customHeight="1" x14ac:dyDescent="0.2">
      <c r="A9" s="19"/>
      <c r="B9" s="21"/>
      <c r="C9" s="21"/>
      <c r="D9" s="21"/>
      <c r="E9" s="21"/>
      <c r="F9" s="21"/>
      <c r="G9" s="21"/>
      <c r="H9" s="21"/>
      <c r="I9" s="21"/>
      <c r="J9" s="6"/>
    </row>
    <row r="10" spans="1:10" ht="30" customHeight="1" x14ac:dyDescent="0.2">
      <c r="A10" s="51"/>
      <c r="J10" s="6"/>
    </row>
    <row r="11" spans="1:10" ht="18" customHeight="1" x14ac:dyDescent="0.2">
      <c r="A11" s="22" t="s">
        <v>19</v>
      </c>
      <c r="B11" s="21">
        <v>1876688</v>
      </c>
      <c r="C11" s="21">
        <v>204966</v>
      </c>
      <c r="D11" s="21">
        <v>291281</v>
      </c>
      <c r="E11" s="21">
        <v>862316</v>
      </c>
      <c r="F11" s="21">
        <v>257715</v>
      </c>
      <c r="G11" s="21">
        <v>260410</v>
      </c>
      <c r="H11" s="21">
        <v>1016722</v>
      </c>
      <c r="I11" s="21">
        <v>7177699</v>
      </c>
      <c r="J11" s="6"/>
    </row>
    <row r="12" spans="1:10" ht="18" customHeight="1" x14ac:dyDescent="0.2">
      <c r="A12" s="22"/>
      <c r="J12" s="6"/>
    </row>
    <row r="13" spans="1:10" ht="18" customHeight="1" x14ac:dyDescent="0.2">
      <c r="A13" s="23" t="s">
        <v>20</v>
      </c>
      <c r="B13" s="21">
        <v>1572971</v>
      </c>
      <c r="C13" s="21">
        <v>167640</v>
      </c>
      <c r="D13" s="21">
        <v>242836</v>
      </c>
      <c r="E13" s="21">
        <v>706394</v>
      </c>
      <c r="F13" s="21">
        <v>220216</v>
      </c>
      <c r="G13" s="21">
        <v>235885</v>
      </c>
      <c r="H13" s="21">
        <v>874351</v>
      </c>
      <c r="I13" s="21">
        <v>6172036</v>
      </c>
      <c r="J13" s="6"/>
    </row>
    <row r="14" spans="1:10" ht="18" customHeight="1" x14ac:dyDescent="0.2">
      <c r="A14" s="23" t="s">
        <v>21</v>
      </c>
      <c r="B14" s="21">
        <v>242977</v>
      </c>
      <c r="C14" s="21">
        <v>27532</v>
      </c>
      <c r="D14" s="21">
        <v>33948</v>
      </c>
      <c r="E14" s="21">
        <v>142584</v>
      </c>
      <c r="F14" s="21">
        <v>29063</v>
      </c>
      <c r="G14" s="21">
        <v>9850</v>
      </c>
      <c r="H14" s="21">
        <v>116235</v>
      </c>
      <c r="I14" s="21">
        <v>791103</v>
      </c>
      <c r="J14" s="6"/>
    </row>
    <row r="15" spans="1:10" ht="18" customHeight="1" x14ac:dyDescent="0.2">
      <c r="A15" s="23" t="s">
        <v>22</v>
      </c>
      <c r="B15" s="21">
        <v>60740</v>
      </c>
      <c r="C15" s="21">
        <v>9794</v>
      </c>
      <c r="D15" s="21">
        <v>14497</v>
      </c>
      <c r="E15" s="21">
        <v>13338</v>
      </c>
      <c r="F15" s="21">
        <v>8436</v>
      </c>
      <c r="G15" s="21">
        <v>14675</v>
      </c>
      <c r="H15" s="21">
        <v>26136</v>
      </c>
      <c r="I15" s="21">
        <v>214560</v>
      </c>
      <c r="J15" s="6"/>
    </row>
    <row r="16" spans="1:10" ht="30" customHeight="1" x14ac:dyDescent="0.2">
      <c r="A16" s="50"/>
      <c r="J16" s="6"/>
    </row>
    <row r="17" spans="1:10" ht="18" customHeight="1" x14ac:dyDescent="0.2">
      <c r="A17" s="22" t="s">
        <v>23</v>
      </c>
      <c r="B17" s="21">
        <v>2529970</v>
      </c>
      <c r="C17" s="21">
        <v>607657</v>
      </c>
      <c r="D17" s="21">
        <v>652205</v>
      </c>
      <c r="E17" s="21">
        <v>778548</v>
      </c>
      <c r="F17" s="21">
        <v>374711</v>
      </c>
      <c r="G17" s="21">
        <v>116849</v>
      </c>
      <c r="H17" s="21">
        <v>1788719</v>
      </c>
      <c r="I17" s="21">
        <v>11320612</v>
      </c>
      <c r="J17" s="6"/>
    </row>
    <row r="18" spans="1:10" ht="18" customHeight="1" x14ac:dyDescent="0.2">
      <c r="A18" s="22"/>
      <c r="J18" s="6"/>
    </row>
    <row r="19" spans="1:10" ht="18" customHeight="1" x14ac:dyDescent="0.2">
      <c r="A19" s="23" t="s">
        <v>24</v>
      </c>
      <c r="B19" s="21">
        <v>1929363</v>
      </c>
      <c r="C19" s="21">
        <v>475336</v>
      </c>
      <c r="D19" s="21">
        <v>502985</v>
      </c>
      <c r="E19" s="21">
        <v>637128</v>
      </c>
      <c r="F19" s="21">
        <v>313914</v>
      </c>
      <c r="G19" s="21">
        <v>0</v>
      </c>
      <c r="H19" s="21">
        <v>1403848</v>
      </c>
      <c r="I19" s="21">
        <v>9019346</v>
      </c>
      <c r="J19" s="6"/>
    </row>
    <row r="20" spans="1:10" ht="18" customHeight="1" x14ac:dyDescent="0.2">
      <c r="A20" s="23" t="s">
        <v>25</v>
      </c>
      <c r="B20" s="21">
        <v>341279</v>
      </c>
      <c r="C20" s="21">
        <v>88443</v>
      </c>
      <c r="D20" s="21">
        <v>104615</v>
      </c>
      <c r="E20" s="21">
        <v>99450</v>
      </c>
      <c r="F20" s="21">
        <v>43236</v>
      </c>
      <c r="G20" s="21">
        <v>5535</v>
      </c>
      <c r="H20" s="21">
        <v>252251</v>
      </c>
      <c r="I20" s="21">
        <v>1462895</v>
      </c>
      <c r="J20" s="6"/>
    </row>
    <row r="21" spans="1:10" ht="18" customHeight="1" x14ac:dyDescent="0.2">
      <c r="A21" s="23" t="s">
        <v>26</v>
      </c>
      <c r="B21" s="21">
        <v>63181</v>
      </c>
      <c r="C21" s="21">
        <v>23778</v>
      </c>
      <c r="D21" s="21">
        <v>24038</v>
      </c>
      <c r="E21" s="21">
        <v>9874</v>
      </c>
      <c r="F21" s="21">
        <v>5491</v>
      </c>
      <c r="G21" s="21">
        <v>0</v>
      </c>
      <c r="H21" s="21">
        <v>32362</v>
      </c>
      <c r="I21" s="21">
        <v>267754</v>
      </c>
      <c r="J21" s="6"/>
    </row>
    <row r="22" spans="1:10" ht="18" customHeight="1" x14ac:dyDescent="0.2">
      <c r="A22" s="23" t="s">
        <v>27</v>
      </c>
      <c r="B22" s="21">
        <v>85176</v>
      </c>
      <c r="C22" s="21">
        <v>0</v>
      </c>
      <c r="D22" s="21">
        <v>0</v>
      </c>
      <c r="E22" s="21">
        <v>0</v>
      </c>
      <c r="F22" s="21">
        <v>0</v>
      </c>
      <c r="G22" s="21">
        <v>85176</v>
      </c>
      <c r="H22" s="21">
        <v>31021</v>
      </c>
      <c r="I22" s="21">
        <v>255528</v>
      </c>
      <c r="J22" s="6"/>
    </row>
    <row r="23" spans="1:10" ht="18" customHeight="1" x14ac:dyDescent="0.2">
      <c r="A23" s="23" t="s">
        <v>28</v>
      </c>
      <c r="B23" s="21">
        <v>22338</v>
      </c>
      <c r="C23" s="21">
        <v>3821</v>
      </c>
      <c r="D23" s="21">
        <v>4619</v>
      </c>
      <c r="E23" s="21">
        <v>6021</v>
      </c>
      <c r="F23" s="21">
        <v>2807</v>
      </c>
      <c r="G23" s="21">
        <v>5070</v>
      </c>
      <c r="H23" s="21">
        <v>9620</v>
      </c>
      <c r="I23" s="21">
        <v>82793</v>
      </c>
      <c r="J23" s="6"/>
    </row>
    <row r="24" spans="1:10" ht="18" customHeight="1" thickBot="1" x14ac:dyDescent="0.25">
      <c r="A24" s="24" t="s">
        <v>29</v>
      </c>
      <c r="B24" s="25">
        <v>88633</v>
      </c>
      <c r="C24" s="25">
        <v>16279</v>
      </c>
      <c r="D24" s="25">
        <v>15948</v>
      </c>
      <c r="E24" s="25">
        <v>26075</v>
      </c>
      <c r="F24" s="25">
        <v>9263</v>
      </c>
      <c r="G24" s="25">
        <v>21068</v>
      </c>
      <c r="H24" s="25">
        <v>59617</v>
      </c>
      <c r="I24" s="25">
        <v>232296</v>
      </c>
      <c r="J24" s="6"/>
    </row>
    <row r="25" spans="1:10" x14ac:dyDescent="0.2">
      <c r="A25" s="26" t="s">
        <v>30</v>
      </c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">
      <c r="A26" s="27" t="s">
        <v>31</v>
      </c>
    </row>
    <row r="27" spans="1:10" x14ac:dyDescent="0.2">
      <c r="A27" s="27" t="s">
        <v>32</v>
      </c>
    </row>
    <row r="28" spans="1:10" x14ac:dyDescent="0.2">
      <c r="A28" s="28" t="s">
        <v>33</v>
      </c>
    </row>
    <row r="29" spans="1:10" x14ac:dyDescent="0.2">
      <c r="A29" s="29" t="s">
        <v>34</v>
      </c>
    </row>
    <row r="30" spans="1:10" ht="12.75" customHeight="1" x14ac:dyDescent="0.2">
      <c r="A30" s="30" t="s">
        <v>17</v>
      </c>
    </row>
    <row r="31" spans="1:10" x14ac:dyDescent="0.2">
      <c r="A31" s="30" t="s">
        <v>17</v>
      </c>
    </row>
    <row r="33" spans="1:1" x14ac:dyDescent="0.2">
      <c r="A33" s="30"/>
    </row>
    <row r="34" spans="1:1" x14ac:dyDescent="0.2">
      <c r="A34" s="26"/>
    </row>
    <row r="35" spans="1:1" x14ac:dyDescent="0.2">
      <c r="A35" s="27"/>
    </row>
    <row r="36" spans="1:1" x14ac:dyDescent="0.2">
      <c r="A36" s="27"/>
    </row>
    <row r="37" spans="1:1" x14ac:dyDescent="0.2">
      <c r="A37" s="28"/>
    </row>
    <row r="38" spans="1:1" x14ac:dyDescent="0.2">
      <c r="A38" s="29"/>
    </row>
  </sheetData>
  <mergeCells count="1">
    <mergeCell ref="B4:G4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30" sqref="A30"/>
    </sheetView>
  </sheetViews>
  <sheetFormatPr baseColWidth="10" defaultRowHeight="12.75" x14ac:dyDescent="0.2"/>
  <cols>
    <col min="1" max="1" width="15.7109375" style="79" customWidth="1"/>
    <col min="2" max="2" width="9.140625" style="79" customWidth="1"/>
    <col min="3" max="3" width="10.5703125" style="79" customWidth="1"/>
    <col min="4" max="4" width="10" style="79" customWidth="1"/>
    <col min="5" max="5" width="11.140625" style="79" customWidth="1"/>
    <col min="6" max="6" width="10.140625" style="79" customWidth="1"/>
    <col min="7" max="8" width="12.5703125" style="79" customWidth="1"/>
    <col min="9" max="9" width="0.7109375" style="79" customWidth="1"/>
    <col min="10" max="10" width="12.7109375" style="79" customWidth="1"/>
    <col min="11" max="11" width="0.7109375" style="79" customWidth="1"/>
    <col min="12" max="12" width="10.85546875" style="79" customWidth="1"/>
    <col min="13" max="16384" width="11.42578125" style="79"/>
  </cols>
  <sheetData>
    <row r="1" spans="1:14" x14ac:dyDescent="0.2">
      <c r="A1" s="52" t="s">
        <v>0</v>
      </c>
    </row>
    <row r="2" spans="1:14" s="55" customFormat="1" x14ac:dyDescent="0.2">
      <c r="A2" s="54" t="s">
        <v>113</v>
      </c>
      <c r="J2" s="56" t="s">
        <v>17</v>
      </c>
      <c r="K2" s="56"/>
    </row>
    <row r="3" spans="1:14" ht="13.5" thickBot="1" x14ac:dyDescent="0.25">
      <c r="A3" s="57"/>
      <c r="B3" s="80"/>
      <c r="C3" s="80"/>
      <c r="G3" s="80"/>
    </row>
    <row r="4" spans="1:14" s="81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88"/>
      <c r="J4" s="94" t="s">
        <v>72</v>
      </c>
      <c r="K4" s="94"/>
      <c r="L4" s="94" t="s">
        <v>73</v>
      </c>
    </row>
    <row r="5" spans="1:14" s="81" customFormat="1" ht="12.75" customHeight="1" x14ac:dyDescent="0.2">
      <c r="A5" s="91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95"/>
      <c r="K5" s="95"/>
      <c r="L5" s="95"/>
    </row>
    <row r="6" spans="1:14" ht="11.25" customHeight="1" thickBot="1" x14ac:dyDescent="0.25">
      <c r="A6" s="92"/>
      <c r="B6" s="96"/>
      <c r="C6" s="96"/>
      <c r="D6" s="96"/>
      <c r="E6" s="96"/>
      <c r="F6" s="96"/>
      <c r="G6" s="96"/>
      <c r="H6" s="96"/>
      <c r="I6" s="62"/>
      <c r="J6" s="96"/>
      <c r="K6" s="63"/>
      <c r="L6" s="96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f>+B10+B16</f>
        <v>6006611</v>
      </c>
      <c r="C8" s="65">
        <f>+C10+C16</f>
        <v>1263480</v>
      </c>
      <c r="D8" s="65">
        <f t="shared" ref="D8:H8" si="0">+D10+D16</f>
        <v>1435732</v>
      </c>
      <c r="E8" s="65">
        <f t="shared" si="0"/>
        <v>2249298</v>
      </c>
      <c r="F8" s="65">
        <f t="shared" si="0"/>
        <v>742853</v>
      </c>
      <c r="G8" s="65">
        <f t="shared" si="0"/>
        <v>286433</v>
      </c>
      <c r="H8" s="65">
        <f t="shared" si="0"/>
        <v>28815</v>
      </c>
      <c r="I8" s="65"/>
      <c r="J8" s="65">
        <f>+J10+J16</f>
        <v>3711827</v>
      </c>
      <c r="K8" s="65"/>
      <c r="L8" s="65">
        <f>+L10+L16</f>
        <v>24808979.818306349</v>
      </c>
      <c r="M8" s="80"/>
      <c r="N8" s="80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80"/>
      <c r="N9" s="80"/>
    </row>
    <row r="10" spans="1:14" ht="30" customHeight="1" x14ac:dyDescent="0.2">
      <c r="A10" s="77" t="s">
        <v>19</v>
      </c>
      <c r="B10" s="65">
        <f>SUM(C10:H10)</f>
        <v>3288634</v>
      </c>
      <c r="C10" s="68">
        <f>SUM(C12:C14)</f>
        <v>500012</v>
      </c>
      <c r="D10" s="68">
        <f t="shared" ref="D10:H10" si="1">SUM(D12:D14)</f>
        <v>611121</v>
      </c>
      <c r="E10" s="68">
        <f t="shared" si="1"/>
        <v>1553749</v>
      </c>
      <c r="F10" s="68">
        <f t="shared" si="1"/>
        <v>407282</v>
      </c>
      <c r="G10" s="68">
        <f t="shared" si="1"/>
        <v>216470</v>
      </c>
      <c r="H10" s="68">
        <f t="shared" si="1"/>
        <v>0</v>
      </c>
      <c r="I10" s="68"/>
      <c r="J10" s="68">
        <f>SUM(J12:J14)</f>
        <v>1795209</v>
      </c>
      <c r="K10" s="68"/>
      <c r="L10" s="68">
        <f>SUM(L12:L14)</f>
        <v>11855324</v>
      </c>
      <c r="M10" s="80"/>
      <c r="N10" s="80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0"/>
      <c r="N11" s="80"/>
    </row>
    <row r="12" spans="1:14" ht="18" customHeight="1" x14ac:dyDescent="0.2">
      <c r="A12" s="67" t="s">
        <v>36</v>
      </c>
      <c r="B12" s="65">
        <f>SUM(C12:H12)</f>
        <v>2990460</v>
      </c>
      <c r="C12" s="68">
        <v>455437</v>
      </c>
      <c r="D12" s="68">
        <v>562711</v>
      </c>
      <c r="E12" s="68">
        <v>1393940</v>
      </c>
      <c r="F12" s="68">
        <v>378350</v>
      </c>
      <c r="G12" s="68">
        <v>200022</v>
      </c>
      <c r="H12" s="68">
        <v>0</v>
      </c>
      <c r="I12" s="68"/>
      <c r="J12" s="68">
        <v>1656242</v>
      </c>
      <c r="K12" s="68"/>
      <c r="L12" s="68">
        <v>10861262</v>
      </c>
      <c r="M12" s="80"/>
      <c r="N12" s="80"/>
    </row>
    <row r="13" spans="1:14" ht="18" customHeight="1" x14ac:dyDescent="0.2">
      <c r="A13" s="67" t="s">
        <v>54</v>
      </c>
      <c r="B13" s="65">
        <f t="shared" ref="B13:B14" si="2">SUM(C13:H13)</f>
        <v>244726</v>
      </c>
      <c r="C13" s="68">
        <v>33819</v>
      </c>
      <c r="D13" s="68">
        <v>38175</v>
      </c>
      <c r="E13" s="68">
        <v>142520</v>
      </c>
      <c r="F13" s="68">
        <v>17520</v>
      </c>
      <c r="G13" s="68">
        <v>12692</v>
      </c>
      <c r="H13" s="68">
        <v>0</v>
      </c>
      <c r="I13" s="68"/>
      <c r="J13" s="68">
        <v>109339</v>
      </c>
      <c r="K13" s="68"/>
      <c r="L13" s="68">
        <v>761499</v>
      </c>
      <c r="M13" s="80"/>
      <c r="N13" s="80"/>
    </row>
    <row r="14" spans="1:14" ht="18" customHeight="1" x14ac:dyDescent="0.2">
      <c r="A14" s="67" t="s">
        <v>37</v>
      </c>
      <c r="B14" s="65">
        <f t="shared" si="2"/>
        <v>53448</v>
      </c>
      <c r="C14" s="68">
        <v>10756</v>
      </c>
      <c r="D14" s="68">
        <v>10235</v>
      </c>
      <c r="E14" s="68">
        <v>17289</v>
      </c>
      <c r="F14" s="68">
        <v>11412</v>
      </c>
      <c r="G14" s="68">
        <v>3756</v>
      </c>
      <c r="H14" s="68">
        <v>0</v>
      </c>
      <c r="I14" s="68"/>
      <c r="J14" s="68">
        <v>29628</v>
      </c>
      <c r="K14" s="68"/>
      <c r="L14" s="68">
        <v>232563</v>
      </c>
      <c r="M14" s="80"/>
      <c r="N14" s="80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0"/>
      <c r="N15" s="80"/>
    </row>
    <row r="16" spans="1:14" ht="30" customHeight="1" x14ac:dyDescent="0.2">
      <c r="A16" s="77" t="s">
        <v>23</v>
      </c>
      <c r="B16" s="65">
        <f>SUM(C16:H16)</f>
        <v>2717977</v>
      </c>
      <c r="C16" s="65">
        <f>SUM(C18:C23)</f>
        <v>763468</v>
      </c>
      <c r="D16" s="65">
        <f t="shared" ref="D16:H16" si="3">SUM(D18:D23)</f>
        <v>824611</v>
      </c>
      <c r="E16" s="65">
        <f t="shared" si="3"/>
        <v>695549</v>
      </c>
      <c r="F16" s="65">
        <f t="shared" si="3"/>
        <v>335571</v>
      </c>
      <c r="G16" s="65">
        <f t="shared" si="3"/>
        <v>69963</v>
      </c>
      <c r="H16" s="65">
        <f t="shared" si="3"/>
        <v>28815</v>
      </c>
      <c r="I16" s="68"/>
      <c r="J16" s="65">
        <f>SUM(J18:J23)</f>
        <v>1916618</v>
      </c>
      <c r="K16" s="68"/>
      <c r="L16" s="65">
        <f>SUM(L18:L23)</f>
        <v>12953655.818306347</v>
      </c>
      <c r="M16" s="80"/>
      <c r="N16" s="80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0"/>
      <c r="N17" s="80"/>
    </row>
    <row r="18" spans="1:14" ht="18" customHeight="1" x14ac:dyDescent="0.2">
      <c r="A18" s="67" t="s">
        <v>92</v>
      </c>
      <c r="B18" s="65">
        <f t="shared" ref="B18:B23" si="4">SUM(C18:H18)</f>
        <v>2071149</v>
      </c>
      <c r="C18" s="68">
        <v>604742</v>
      </c>
      <c r="D18" s="68">
        <v>625819</v>
      </c>
      <c r="E18" s="68">
        <v>554630</v>
      </c>
      <c r="F18" s="68">
        <v>267671</v>
      </c>
      <c r="G18" s="68">
        <v>0</v>
      </c>
      <c r="H18" s="68">
        <v>18287</v>
      </c>
      <c r="I18" s="68"/>
      <c r="J18" s="68">
        <v>1499770</v>
      </c>
      <c r="K18" s="68"/>
      <c r="L18" s="68">
        <v>10082604</v>
      </c>
      <c r="M18" s="80"/>
      <c r="N18" s="80"/>
    </row>
    <row r="19" spans="1:14" ht="18" customHeight="1" x14ac:dyDescent="0.2">
      <c r="A19" s="67" t="s">
        <v>25</v>
      </c>
      <c r="B19" s="65">
        <f t="shared" si="4"/>
        <v>363216</v>
      </c>
      <c r="C19" s="68">
        <v>107431</v>
      </c>
      <c r="D19" s="68">
        <v>138266</v>
      </c>
      <c r="E19" s="68">
        <v>81407</v>
      </c>
      <c r="F19" s="68">
        <v>36112</v>
      </c>
      <c r="G19" s="68">
        <v>0</v>
      </c>
      <c r="H19" s="68">
        <v>0</v>
      </c>
      <c r="I19" s="68"/>
      <c r="J19" s="68">
        <v>251119</v>
      </c>
      <c r="K19" s="68"/>
      <c r="L19" s="68">
        <v>1731312</v>
      </c>
      <c r="M19" s="80"/>
      <c r="N19" s="80"/>
    </row>
    <row r="20" spans="1:14" ht="18" customHeight="1" x14ac:dyDescent="0.2">
      <c r="A20" s="67" t="s">
        <v>26</v>
      </c>
      <c r="B20" s="65">
        <f t="shared" si="4"/>
        <v>67016</v>
      </c>
      <c r="C20" s="68">
        <v>12769</v>
      </c>
      <c r="D20" s="68">
        <v>13963</v>
      </c>
      <c r="E20" s="68">
        <v>10093</v>
      </c>
      <c r="F20" s="68">
        <v>3929</v>
      </c>
      <c r="G20" s="68">
        <v>26262</v>
      </c>
      <c r="H20" s="68">
        <v>0</v>
      </c>
      <c r="I20" s="68"/>
      <c r="J20" s="68">
        <v>36318</v>
      </c>
      <c r="K20" s="68"/>
      <c r="L20" s="68">
        <v>315905.81830634736</v>
      </c>
      <c r="M20" s="80"/>
      <c r="N20" s="80"/>
    </row>
    <row r="21" spans="1:14" ht="18" customHeight="1" x14ac:dyDescent="0.2">
      <c r="A21" s="67" t="s">
        <v>104</v>
      </c>
      <c r="B21" s="65">
        <f t="shared" si="4"/>
        <v>84421</v>
      </c>
      <c r="C21" s="87">
        <v>5427</v>
      </c>
      <c r="D21" s="87">
        <v>9049</v>
      </c>
      <c r="E21" s="87">
        <v>17465</v>
      </c>
      <c r="F21" s="87">
        <v>11859</v>
      </c>
      <c r="G21" s="87">
        <v>40621</v>
      </c>
      <c r="H21" s="68">
        <v>0</v>
      </c>
      <c r="I21" s="68"/>
      <c r="J21" s="68">
        <v>39758</v>
      </c>
      <c r="K21" s="68"/>
      <c r="L21" s="68">
        <v>330109</v>
      </c>
      <c r="M21" s="80"/>
      <c r="N21" s="80"/>
    </row>
    <row r="22" spans="1:14" ht="18" customHeight="1" x14ac:dyDescent="0.2">
      <c r="A22" s="67" t="s">
        <v>57</v>
      </c>
      <c r="B22" s="65">
        <f t="shared" si="4"/>
        <v>25413</v>
      </c>
      <c r="C22" s="68">
        <v>3291</v>
      </c>
      <c r="D22" s="68">
        <v>3514</v>
      </c>
      <c r="E22" s="68">
        <v>5201</v>
      </c>
      <c r="F22" s="68">
        <v>2879</v>
      </c>
      <c r="G22" s="68">
        <v>0</v>
      </c>
      <c r="H22" s="68">
        <v>10528</v>
      </c>
      <c r="I22" s="68"/>
      <c r="J22" s="68">
        <v>4658</v>
      </c>
      <c r="K22" s="68"/>
      <c r="L22" s="68">
        <v>106594</v>
      </c>
      <c r="M22" s="80"/>
      <c r="N22" s="80"/>
    </row>
    <row r="23" spans="1:14" ht="18" customHeight="1" thickBot="1" x14ac:dyDescent="0.25">
      <c r="A23" s="71" t="s">
        <v>105</v>
      </c>
      <c r="B23" s="72">
        <f t="shared" si="4"/>
        <v>106762</v>
      </c>
      <c r="C23" s="73">
        <v>29808</v>
      </c>
      <c r="D23" s="73">
        <v>34000</v>
      </c>
      <c r="E23" s="73">
        <v>26753</v>
      </c>
      <c r="F23" s="73">
        <v>13121</v>
      </c>
      <c r="G23" s="73">
        <v>3080</v>
      </c>
      <c r="H23" s="73">
        <v>0</v>
      </c>
      <c r="I23" s="73"/>
      <c r="J23" s="73">
        <v>84995</v>
      </c>
      <c r="K23" s="73"/>
      <c r="L23" s="73">
        <v>387131</v>
      </c>
      <c r="M23" s="80"/>
      <c r="N23" s="80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0"/>
      <c r="N24" s="80"/>
    </row>
    <row r="25" spans="1:14" x14ac:dyDescent="0.2">
      <c r="A25" s="74" t="s">
        <v>68</v>
      </c>
      <c r="M25" s="80"/>
      <c r="N25" s="80"/>
    </row>
    <row r="26" spans="1:14" x14ac:dyDescent="0.2">
      <c r="A26" s="75" t="s">
        <v>106</v>
      </c>
    </row>
    <row r="27" spans="1:14" x14ac:dyDescent="0.2">
      <c r="A27" s="76" t="s">
        <v>115</v>
      </c>
    </row>
    <row r="28" spans="1:14" ht="12.75" customHeight="1" x14ac:dyDescent="0.2"/>
    <row r="31" spans="1:14" x14ac:dyDescent="0.2">
      <c r="A31" s="76"/>
    </row>
    <row r="32" spans="1:14" x14ac:dyDescent="0.2">
      <c r="A32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sqref="A1:XFD1048576"/>
    </sheetView>
  </sheetViews>
  <sheetFormatPr baseColWidth="10" defaultRowHeight="12.75" x14ac:dyDescent="0.2"/>
  <cols>
    <col min="1" max="1" width="15.7109375" style="79" customWidth="1"/>
    <col min="2" max="2" width="9.140625" style="79" customWidth="1"/>
    <col min="3" max="3" width="10.5703125" style="79" customWidth="1"/>
    <col min="4" max="4" width="10" style="79" customWidth="1"/>
    <col min="5" max="5" width="11.140625" style="79" customWidth="1"/>
    <col min="6" max="6" width="10.140625" style="79" customWidth="1"/>
    <col min="7" max="8" width="12.5703125" style="79" customWidth="1"/>
    <col min="9" max="9" width="0.7109375" style="79" customWidth="1"/>
    <col min="10" max="10" width="12.7109375" style="79" customWidth="1"/>
    <col min="11" max="11" width="0.7109375" style="79" customWidth="1"/>
    <col min="12" max="12" width="10.85546875" style="79" customWidth="1"/>
    <col min="13" max="16384" width="11.42578125" style="79"/>
  </cols>
  <sheetData>
    <row r="1" spans="1:14" x14ac:dyDescent="0.2">
      <c r="A1" s="52" t="s">
        <v>0</v>
      </c>
    </row>
    <row r="2" spans="1:14" s="55" customFormat="1" x14ac:dyDescent="0.2">
      <c r="A2" s="54" t="s">
        <v>113</v>
      </c>
      <c r="J2" s="56" t="s">
        <v>17</v>
      </c>
      <c r="K2" s="56"/>
    </row>
    <row r="3" spans="1:14" ht="13.5" thickBot="1" x14ac:dyDescent="0.25">
      <c r="A3" s="57"/>
      <c r="B3" s="80"/>
      <c r="C3" s="80"/>
      <c r="G3" s="80"/>
    </row>
    <row r="4" spans="1:14" s="81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86"/>
      <c r="J4" s="94" t="s">
        <v>72</v>
      </c>
      <c r="K4" s="94"/>
      <c r="L4" s="94" t="s">
        <v>73</v>
      </c>
    </row>
    <row r="5" spans="1:14" s="81" customFormat="1" ht="12.75" customHeight="1" x14ac:dyDescent="0.2">
      <c r="A5" s="91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95"/>
      <c r="K5" s="95"/>
      <c r="L5" s="95"/>
    </row>
    <row r="6" spans="1:14" ht="11.25" customHeight="1" thickBot="1" x14ac:dyDescent="0.25">
      <c r="A6" s="92"/>
      <c r="B6" s="96"/>
      <c r="C6" s="96"/>
      <c r="D6" s="96"/>
      <c r="E6" s="96"/>
      <c r="F6" s="96"/>
      <c r="G6" s="96"/>
      <c r="H6" s="96"/>
      <c r="I6" s="62"/>
      <c r="J6" s="96"/>
      <c r="K6" s="63"/>
      <c r="L6" s="96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f>+B10+B16</f>
        <v>5866493</v>
      </c>
      <c r="C8" s="65">
        <f>+C10+C16</f>
        <v>1201936</v>
      </c>
      <c r="D8" s="65">
        <f t="shared" ref="D8:H8" si="0">+D10+D16</f>
        <v>1381117</v>
      </c>
      <c r="E8" s="65">
        <f t="shared" si="0"/>
        <v>2220881</v>
      </c>
      <c r="F8" s="65">
        <f t="shared" si="0"/>
        <v>733970</v>
      </c>
      <c r="G8" s="65">
        <f t="shared" si="0"/>
        <v>251348</v>
      </c>
      <c r="H8" s="65">
        <f t="shared" si="0"/>
        <v>77241</v>
      </c>
      <c r="I8" s="65"/>
      <c r="J8" s="65">
        <f>+J10+J16</f>
        <v>3648620</v>
      </c>
      <c r="K8" s="65"/>
      <c r="L8" s="65">
        <f>+L10+L16</f>
        <v>24124026</v>
      </c>
      <c r="M8" s="80"/>
      <c r="N8" s="80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80"/>
      <c r="N9" s="80"/>
    </row>
    <row r="10" spans="1:14" ht="30" customHeight="1" x14ac:dyDescent="0.2">
      <c r="A10" s="77" t="s">
        <v>19</v>
      </c>
      <c r="B10" s="65">
        <f>SUM(C10:H10)</f>
        <v>3188386</v>
      </c>
      <c r="C10" s="68">
        <f>SUM(C12:C14)</f>
        <v>471574</v>
      </c>
      <c r="D10" s="68">
        <f t="shared" ref="D10:H10" si="1">SUM(D12:D14)</f>
        <v>573594</v>
      </c>
      <c r="E10" s="68">
        <f t="shared" si="1"/>
        <v>1536335</v>
      </c>
      <c r="F10" s="68">
        <f t="shared" si="1"/>
        <v>401362</v>
      </c>
      <c r="G10" s="68">
        <f t="shared" si="1"/>
        <v>205521</v>
      </c>
      <c r="H10" s="68">
        <f t="shared" si="1"/>
        <v>0</v>
      </c>
      <c r="I10" s="68"/>
      <c r="J10" s="68">
        <f>SUM(J12:J14)</f>
        <v>1761649</v>
      </c>
      <c r="K10" s="68"/>
      <c r="L10" s="68">
        <f>SUM(L12:L14)</f>
        <v>11258865</v>
      </c>
      <c r="M10" s="80"/>
      <c r="N10" s="80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0"/>
      <c r="N11" s="80"/>
    </row>
    <row r="12" spans="1:14" ht="18" customHeight="1" x14ac:dyDescent="0.2">
      <c r="A12" s="67" t="s">
        <v>36</v>
      </c>
      <c r="B12" s="65">
        <f>SUM(C12:H12)</f>
        <v>2913930</v>
      </c>
      <c r="C12" s="68">
        <v>435566</v>
      </c>
      <c r="D12" s="68">
        <v>530341</v>
      </c>
      <c r="E12" s="68">
        <v>1385548</v>
      </c>
      <c r="F12" s="68">
        <v>379023</v>
      </c>
      <c r="G12" s="68">
        <v>183452</v>
      </c>
      <c r="H12" s="68">
        <v>0</v>
      </c>
      <c r="I12" s="68"/>
      <c r="J12" s="68">
        <v>1640910</v>
      </c>
      <c r="K12" s="68"/>
      <c r="L12" s="68">
        <v>10403122</v>
      </c>
      <c r="M12" s="80"/>
      <c r="N12" s="80"/>
    </row>
    <row r="13" spans="1:14" ht="18" customHeight="1" x14ac:dyDescent="0.2">
      <c r="A13" s="67" t="s">
        <v>54</v>
      </c>
      <c r="B13" s="65">
        <f t="shared" ref="B13:B14" si="2">SUM(C13:H13)</f>
        <v>246400</v>
      </c>
      <c r="C13" s="68">
        <v>31913</v>
      </c>
      <c r="D13" s="68">
        <v>38698</v>
      </c>
      <c r="E13" s="68">
        <v>146171</v>
      </c>
      <c r="F13" s="68">
        <v>18371</v>
      </c>
      <c r="G13" s="68">
        <v>11247</v>
      </c>
      <c r="H13" s="68">
        <v>0</v>
      </c>
      <c r="I13" s="68"/>
      <c r="J13" s="68">
        <v>111098</v>
      </c>
      <c r="K13" s="68"/>
      <c r="L13" s="68">
        <v>773195</v>
      </c>
      <c r="M13" s="80"/>
      <c r="N13" s="80"/>
    </row>
    <row r="14" spans="1:14" ht="18" customHeight="1" x14ac:dyDescent="0.2">
      <c r="A14" s="67" t="s">
        <v>37</v>
      </c>
      <c r="B14" s="65">
        <f t="shared" si="2"/>
        <v>28056</v>
      </c>
      <c r="C14" s="68">
        <v>4095</v>
      </c>
      <c r="D14" s="68">
        <v>4555</v>
      </c>
      <c r="E14" s="68">
        <v>4616</v>
      </c>
      <c r="F14" s="68">
        <v>3968</v>
      </c>
      <c r="G14" s="68">
        <v>10822</v>
      </c>
      <c r="H14" s="68">
        <v>0</v>
      </c>
      <c r="I14" s="68"/>
      <c r="J14" s="68">
        <v>9641</v>
      </c>
      <c r="K14" s="68"/>
      <c r="L14" s="68">
        <v>82548</v>
      </c>
      <c r="M14" s="80"/>
      <c r="N14" s="80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0"/>
      <c r="N15" s="80"/>
    </row>
    <row r="16" spans="1:14" ht="30" customHeight="1" x14ac:dyDescent="0.2">
      <c r="A16" s="77" t="s">
        <v>23</v>
      </c>
      <c r="B16" s="65">
        <f>SUM(C16:H16)</f>
        <v>2678107</v>
      </c>
      <c r="C16" s="65">
        <f>SUM(C18:C23)</f>
        <v>730362</v>
      </c>
      <c r="D16" s="65">
        <f t="shared" ref="D16:H16" si="3">SUM(D18:D23)</f>
        <v>807523</v>
      </c>
      <c r="E16" s="65">
        <f t="shared" si="3"/>
        <v>684546</v>
      </c>
      <c r="F16" s="65">
        <f t="shared" si="3"/>
        <v>332608</v>
      </c>
      <c r="G16" s="65">
        <f t="shared" si="3"/>
        <v>45827</v>
      </c>
      <c r="H16" s="65">
        <f t="shared" si="3"/>
        <v>77241</v>
      </c>
      <c r="I16" s="68"/>
      <c r="J16" s="65">
        <f>SUM(J18:J23)</f>
        <v>1886971</v>
      </c>
      <c r="K16" s="68"/>
      <c r="L16" s="65">
        <f>SUM(L18:L23)</f>
        <v>12865161</v>
      </c>
      <c r="M16" s="80"/>
      <c r="N16" s="80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0"/>
      <c r="N17" s="80"/>
    </row>
    <row r="18" spans="1:14" ht="18" customHeight="1" x14ac:dyDescent="0.2">
      <c r="A18" s="67" t="s">
        <v>92</v>
      </c>
      <c r="B18" s="65">
        <f t="shared" ref="B18:B23" si="4">SUM(C18:H18)</f>
        <v>2026478</v>
      </c>
      <c r="C18" s="68">
        <v>571945</v>
      </c>
      <c r="D18" s="68">
        <v>616385</v>
      </c>
      <c r="E18" s="68">
        <v>562977</v>
      </c>
      <c r="F18" s="68">
        <v>275171</v>
      </c>
      <c r="G18" s="68">
        <v>0</v>
      </c>
      <c r="H18" s="68">
        <v>0</v>
      </c>
      <c r="I18" s="68"/>
      <c r="J18" s="68">
        <v>1522240</v>
      </c>
      <c r="K18" s="68"/>
      <c r="L18" s="68">
        <v>9935084</v>
      </c>
      <c r="M18" s="80"/>
      <c r="N18" s="80"/>
    </row>
    <row r="19" spans="1:14" ht="18" customHeight="1" x14ac:dyDescent="0.2">
      <c r="A19" s="67" t="s">
        <v>25</v>
      </c>
      <c r="B19" s="65">
        <f t="shared" si="4"/>
        <v>381080</v>
      </c>
      <c r="C19" s="68">
        <v>115379</v>
      </c>
      <c r="D19" s="68">
        <v>143143</v>
      </c>
      <c r="E19" s="68">
        <v>83899</v>
      </c>
      <c r="F19" s="68">
        <v>38659</v>
      </c>
      <c r="G19" s="68">
        <v>0</v>
      </c>
      <c r="H19" s="68">
        <v>0</v>
      </c>
      <c r="I19" s="68"/>
      <c r="J19" s="68">
        <v>254938</v>
      </c>
      <c r="K19" s="68"/>
      <c r="L19" s="68">
        <v>1792246</v>
      </c>
      <c r="M19" s="80"/>
      <c r="N19" s="80"/>
    </row>
    <row r="20" spans="1:14" ht="18" customHeight="1" x14ac:dyDescent="0.2">
      <c r="A20" s="67" t="s">
        <v>26</v>
      </c>
      <c r="B20" s="65">
        <f t="shared" si="4"/>
        <v>78843</v>
      </c>
      <c r="C20" s="68">
        <v>13564</v>
      </c>
      <c r="D20" s="68">
        <v>13853</v>
      </c>
      <c r="E20" s="68">
        <v>10401</v>
      </c>
      <c r="F20" s="68">
        <v>4571</v>
      </c>
      <c r="G20" s="68">
        <v>36454</v>
      </c>
      <c r="H20" s="68">
        <v>0</v>
      </c>
      <c r="I20" s="68"/>
      <c r="J20" s="68">
        <v>36742</v>
      </c>
      <c r="K20" s="68"/>
      <c r="L20" s="68">
        <v>301493</v>
      </c>
      <c r="M20" s="80"/>
      <c r="N20" s="80"/>
    </row>
    <row r="21" spans="1:14" ht="18" customHeight="1" x14ac:dyDescent="0.2">
      <c r="A21" s="67" t="s">
        <v>104</v>
      </c>
      <c r="B21" s="65">
        <f t="shared" si="4"/>
        <v>77241</v>
      </c>
      <c r="C21" s="87" t="s">
        <v>56</v>
      </c>
      <c r="D21" s="87" t="s">
        <v>56</v>
      </c>
      <c r="E21" s="87" t="s">
        <v>56</v>
      </c>
      <c r="F21" s="87" t="s">
        <v>56</v>
      </c>
      <c r="G21" s="87" t="s">
        <v>56</v>
      </c>
      <c r="H21" s="68">
        <v>77241</v>
      </c>
      <c r="I21" s="68"/>
      <c r="J21" s="68">
        <v>0</v>
      </c>
      <c r="K21" s="68"/>
      <c r="L21" s="68">
        <v>408915</v>
      </c>
      <c r="M21" s="80"/>
      <c r="N21" s="80"/>
    </row>
    <row r="22" spans="1:14" ht="18" customHeight="1" x14ac:dyDescent="0.2">
      <c r="A22" s="67" t="s">
        <v>57</v>
      </c>
      <c r="B22" s="65">
        <f t="shared" si="4"/>
        <v>23859</v>
      </c>
      <c r="C22" s="68">
        <v>3437</v>
      </c>
      <c r="D22" s="68">
        <v>4667</v>
      </c>
      <c r="E22" s="68">
        <v>5144</v>
      </c>
      <c r="F22" s="68">
        <v>3154</v>
      </c>
      <c r="G22" s="68">
        <v>7457</v>
      </c>
      <c r="H22" s="68">
        <v>0</v>
      </c>
      <c r="I22" s="68"/>
      <c r="J22" s="68">
        <v>6135</v>
      </c>
      <c r="K22" s="68"/>
      <c r="L22" s="68">
        <v>114164</v>
      </c>
      <c r="M22" s="80"/>
      <c r="N22" s="80"/>
    </row>
    <row r="23" spans="1:14" ht="18" customHeight="1" thickBot="1" x14ac:dyDescent="0.25">
      <c r="A23" s="71" t="s">
        <v>105</v>
      </c>
      <c r="B23" s="72">
        <f t="shared" si="4"/>
        <v>90606</v>
      </c>
      <c r="C23" s="73">
        <v>26037</v>
      </c>
      <c r="D23" s="73">
        <v>29475</v>
      </c>
      <c r="E23" s="73">
        <v>22125</v>
      </c>
      <c r="F23" s="73">
        <v>11053</v>
      </c>
      <c r="G23" s="73">
        <v>1916</v>
      </c>
      <c r="H23" s="73">
        <v>0</v>
      </c>
      <c r="I23" s="73"/>
      <c r="J23" s="73">
        <v>66916</v>
      </c>
      <c r="K23" s="73"/>
      <c r="L23" s="73">
        <v>313259</v>
      </c>
      <c r="M23" s="80"/>
      <c r="N23" s="80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0"/>
      <c r="N24" s="80"/>
    </row>
    <row r="25" spans="1:14" x14ac:dyDescent="0.2">
      <c r="A25" s="74" t="s">
        <v>68</v>
      </c>
      <c r="M25" s="80"/>
      <c r="N25" s="80"/>
    </row>
    <row r="26" spans="1:14" x14ac:dyDescent="0.2">
      <c r="A26" s="75" t="s">
        <v>106</v>
      </c>
    </row>
    <row r="27" spans="1:14" x14ac:dyDescent="0.2">
      <c r="A27" s="76" t="s">
        <v>114</v>
      </c>
    </row>
    <row r="28" spans="1:14" ht="12.75" customHeight="1" x14ac:dyDescent="0.2"/>
    <row r="31" spans="1:14" x14ac:dyDescent="0.2">
      <c r="A31" s="76"/>
    </row>
    <row r="32" spans="1:14" x14ac:dyDescent="0.2">
      <c r="A32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ageMargins left="0.75" right="0.75" top="1" bottom="1" header="0" footer="0"/>
  <pageSetup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baseColWidth="10" defaultRowHeight="12.75" x14ac:dyDescent="0.2"/>
  <cols>
    <col min="1" max="1" width="15.7109375" style="79" customWidth="1"/>
    <col min="2" max="2" width="9.140625" style="79" customWidth="1"/>
    <col min="3" max="3" width="10.5703125" style="79" customWidth="1"/>
    <col min="4" max="4" width="10" style="79" customWidth="1"/>
    <col min="5" max="5" width="11.140625" style="79" customWidth="1"/>
    <col min="6" max="6" width="10.140625" style="79" customWidth="1"/>
    <col min="7" max="8" width="12.5703125" style="79" customWidth="1"/>
    <col min="9" max="9" width="0.7109375" style="79" customWidth="1"/>
    <col min="10" max="10" width="12.7109375" style="79" customWidth="1"/>
    <col min="11" max="11" width="0.7109375" style="79" customWidth="1"/>
    <col min="12" max="12" width="10.85546875" style="79" customWidth="1"/>
    <col min="13" max="16384" width="11.42578125" style="79"/>
  </cols>
  <sheetData>
    <row r="1" spans="1:14" x14ac:dyDescent="0.2">
      <c r="A1" s="52" t="s">
        <v>0</v>
      </c>
    </row>
    <row r="2" spans="1:14" s="55" customFormat="1" x14ac:dyDescent="0.2">
      <c r="A2" s="54" t="s">
        <v>110</v>
      </c>
      <c r="J2" s="56" t="s">
        <v>17</v>
      </c>
      <c r="K2" s="56"/>
    </row>
    <row r="3" spans="1:14" ht="13.5" thickBot="1" x14ac:dyDescent="0.25">
      <c r="A3" s="57"/>
      <c r="B3" s="80"/>
      <c r="C3" s="80"/>
      <c r="G3" s="80"/>
    </row>
    <row r="4" spans="1:14" s="81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82"/>
      <c r="J4" s="94" t="s">
        <v>72</v>
      </c>
      <c r="K4" s="94"/>
      <c r="L4" s="94" t="s">
        <v>73</v>
      </c>
    </row>
    <row r="5" spans="1:14" s="81" customFormat="1" ht="12.75" customHeight="1" x14ac:dyDescent="0.2">
      <c r="A5" s="91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95"/>
      <c r="K5" s="95"/>
      <c r="L5" s="95"/>
    </row>
    <row r="6" spans="1:14" ht="11.25" customHeight="1" thickBot="1" x14ac:dyDescent="0.25">
      <c r="A6" s="92"/>
      <c r="B6" s="96"/>
      <c r="C6" s="96"/>
      <c r="D6" s="96"/>
      <c r="E6" s="96"/>
      <c r="F6" s="96"/>
      <c r="G6" s="96"/>
      <c r="H6" s="96"/>
      <c r="I6" s="62"/>
      <c r="J6" s="96"/>
      <c r="K6" s="63"/>
      <c r="L6" s="96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f>+B10+B16</f>
        <v>5944408</v>
      </c>
      <c r="C8" s="65">
        <f>+C10+C16</f>
        <v>1212195</v>
      </c>
      <c r="D8" s="65">
        <f t="shared" ref="D8:H8" si="0">+D10+D16</f>
        <v>1384951</v>
      </c>
      <c r="E8" s="65">
        <f t="shared" si="0"/>
        <v>2243687</v>
      </c>
      <c r="F8" s="65">
        <f t="shared" si="0"/>
        <v>729490</v>
      </c>
      <c r="G8" s="65">
        <f t="shared" si="0"/>
        <v>250065</v>
      </c>
      <c r="H8" s="65">
        <f t="shared" si="0"/>
        <v>124020</v>
      </c>
      <c r="I8" s="65"/>
      <c r="J8" s="65">
        <f>+J10+J16</f>
        <v>3637048</v>
      </c>
      <c r="K8" s="65"/>
      <c r="L8" s="65">
        <f>+L10+L16</f>
        <v>23856201</v>
      </c>
      <c r="M8" s="80"/>
      <c r="N8" s="80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80"/>
      <c r="N9" s="80"/>
    </row>
    <row r="10" spans="1:14" ht="30" customHeight="1" x14ac:dyDescent="0.2">
      <c r="A10" s="77" t="s">
        <v>19</v>
      </c>
      <c r="B10" s="65">
        <f>SUM(C10:H10)</f>
        <v>3183019</v>
      </c>
      <c r="C10" s="68">
        <f>SUM(C12:C14)</f>
        <v>462034</v>
      </c>
      <c r="D10" s="68">
        <f t="shared" ref="D10:H10" si="1">SUM(D12:D14)</f>
        <v>577870</v>
      </c>
      <c r="E10" s="68">
        <f t="shared" si="1"/>
        <v>1556449</v>
      </c>
      <c r="F10" s="68">
        <f t="shared" si="1"/>
        <v>391565</v>
      </c>
      <c r="G10" s="68">
        <f t="shared" si="1"/>
        <v>195101</v>
      </c>
      <c r="H10" s="68">
        <f t="shared" si="1"/>
        <v>0</v>
      </c>
      <c r="I10" s="68"/>
      <c r="J10" s="68">
        <f>SUM(J12:J14)</f>
        <v>1734201</v>
      </c>
      <c r="K10" s="68"/>
      <c r="L10" s="68">
        <f>SUM(L12:L14)</f>
        <v>11093499</v>
      </c>
      <c r="M10" s="80"/>
      <c r="N10" s="80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0"/>
      <c r="N11" s="80"/>
    </row>
    <row r="12" spans="1:14" ht="18" customHeight="1" x14ac:dyDescent="0.2">
      <c r="A12" s="67" t="s">
        <v>36</v>
      </c>
      <c r="B12" s="65">
        <f>SUM(C12:H12)</f>
        <v>2914927</v>
      </c>
      <c r="C12" s="68">
        <v>423528</v>
      </c>
      <c r="D12" s="68">
        <v>534892</v>
      </c>
      <c r="E12" s="68">
        <v>1408450</v>
      </c>
      <c r="F12" s="68">
        <v>369169</v>
      </c>
      <c r="G12" s="68">
        <v>178888</v>
      </c>
      <c r="H12" s="68">
        <v>0</v>
      </c>
      <c r="I12" s="68"/>
      <c r="J12" s="68">
        <v>1616008</v>
      </c>
      <c r="K12" s="68"/>
      <c r="L12" s="68">
        <v>10257316</v>
      </c>
      <c r="M12" s="80"/>
      <c r="N12" s="80"/>
    </row>
    <row r="13" spans="1:14" ht="18" customHeight="1" x14ac:dyDescent="0.2">
      <c r="A13" s="67" t="s">
        <v>54</v>
      </c>
      <c r="B13" s="65">
        <f t="shared" ref="B13:B14" si="2">SUM(C13:H13)</f>
        <v>242166</v>
      </c>
      <c r="C13" s="68">
        <v>32460</v>
      </c>
      <c r="D13" s="68">
        <v>36919</v>
      </c>
      <c r="E13" s="68">
        <v>143016</v>
      </c>
      <c r="F13" s="68">
        <v>18854</v>
      </c>
      <c r="G13" s="68">
        <v>10917</v>
      </c>
      <c r="H13" s="68">
        <v>0</v>
      </c>
      <c r="I13" s="68"/>
      <c r="J13" s="68">
        <v>105002</v>
      </c>
      <c r="K13" s="68"/>
      <c r="L13" s="68">
        <v>743143</v>
      </c>
      <c r="M13" s="80"/>
      <c r="N13" s="80"/>
    </row>
    <row r="14" spans="1:14" ht="18" customHeight="1" x14ac:dyDescent="0.2">
      <c r="A14" s="67" t="s">
        <v>37</v>
      </c>
      <c r="B14" s="65">
        <f t="shared" si="2"/>
        <v>25926</v>
      </c>
      <c r="C14" s="68">
        <v>6046</v>
      </c>
      <c r="D14" s="68">
        <v>6059</v>
      </c>
      <c r="E14" s="68">
        <v>4983</v>
      </c>
      <c r="F14" s="68">
        <v>3542</v>
      </c>
      <c r="G14" s="68">
        <v>5296</v>
      </c>
      <c r="H14" s="68">
        <v>0</v>
      </c>
      <c r="I14" s="68"/>
      <c r="J14" s="68">
        <v>13191</v>
      </c>
      <c r="K14" s="68"/>
      <c r="L14" s="68">
        <v>93040</v>
      </c>
      <c r="M14" s="80"/>
      <c r="N14" s="80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0"/>
      <c r="N15" s="80"/>
    </row>
    <row r="16" spans="1:14" ht="30" customHeight="1" x14ac:dyDescent="0.2">
      <c r="A16" s="77" t="s">
        <v>23</v>
      </c>
      <c r="B16" s="65">
        <f>SUM(C16:H16)</f>
        <v>2761389</v>
      </c>
      <c r="C16" s="65">
        <f>SUM(C18:C23)</f>
        <v>750161</v>
      </c>
      <c r="D16" s="65">
        <f t="shared" ref="D16:H16" si="3">SUM(D18:D23)</f>
        <v>807081</v>
      </c>
      <c r="E16" s="65">
        <f t="shared" si="3"/>
        <v>687238</v>
      </c>
      <c r="F16" s="65">
        <f t="shared" si="3"/>
        <v>337925</v>
      </c>
      <c r="G16" s="65">
        <f t="shared" si="3"/>
        <v>54964</v>
      </c>
      <c r="H16" s="65">
        <f t="shared" si="3"/>
        <v>124020</v>
      </c>
      <c r="I16" s="68"/>
      <c r="J16" s="65">
        <f>SUM(J18:J23)</f>
        <v>1902847</v>
      </c>
      <c r="K16" s="68"/>
      <c r="L16" s="65">
        <f>SUM(L18:L23)</f>
        <v>12762702</v>
      </c>
      <c r="M16" s="80"/>
      <c r="N16" s="80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0"/>
      <c r="N17" s="80"/>
    </row>
    <row r="18" spans="1:14" ht="18" customHeight="1" x14ac:dyDescent="0.2">
      <c r="A18" s="67" t="s">
        <v>92</v>
      </c>
      <c r="B18" s="65">
        <f t="shared" ref="B18:B23" si="4">SUM(C18:H18)</f>
        <v>2051576</v>
      </c>
      <c r="C18" s="68">
        <v>594045</v>
      </c>
      <c r="D18" s="68">
        <v>615664</v>
      </c>
      <c r="E18" s="68">
        <v>563826</v>
      </c>
      <c r="F18" s="68">
        <v>278041</v>
      </c>
      <c r="G18" s="68">
        <v>0</v>
      </c>
      <c r="H18" s="68">
        <v>0</v>
      </c>
      <c r="I18" s="68"/>
      <c r="J18" s="68">
        <v>1514905</v>
      </c>
      <c r="K18" s="68"/>
      <c r="L18" s="68">
        <v>9865562</v>
      </c>
      <c r="M18" s="80"/>
      <c r="N18" s="80"/>
    </row>
    <row r="19" spans="1:14" ht="18" customHeight="1" x14ac:dyDescent="0.2">
      <c r="A19" s="67" t="s">
        <v>25</v>
      </c>
      <c r="B19" s="65">
        <f t="shared" si="4"/>
        <v>386196</v>
      </c>
      <c r="C19" s="68">
        <v>115169</v>
      </c>
      <c r="D19" s="68">
        <v>144255</v>
      </c>
      <c r="E19" s="68">
        <v>86378</v>
      </c>
      <c r="F19" s="68">
        <v>40394</v>
      </c>
      <c r="G19" s="68">
        <v>0</v>
      </c>
      <c r="H19" s="68">
        <v>0</v>
      </c>
      <c r="I19" s="68"/>
      <c r="J19" s="68">
        <v>248571</v>
      </c>
      <c r="K19" s="68"/>
      <c r="L19" s="68">
        <v>1781179</v>
      </c>
      <c r="M19" s="80"/>
      <c r="N19" s="80"/>
    </row>
    <row r="20" spans="1:14" ht="18" customHeight="1" x14ac:dyDescent="0.2">
      <c r="A20" s="67" t="s">
        <v>26</v>
      </c>
      <c r="B20" s="65">
        <f t="shared" si="4"/>
        <v>79439</v>
      </c>
      <c r="C20" s="68">
        <v>13260</v>
      </c>
      <c r="D20" s="68">
        <v>13748</v>
      </c>
      <c r="E20" s="68">
        <v>10286</v>
      </c>
      <c r="F20" s="68">
        <v>4841</v>
      </c>
      <c r="G20" s="68">
        <v>37304</v>
      </c>
      <c r="H20" s="68">
        <v>0</v>
      </c>
      <c r="I20" s="68"/>
      <c r="J20" s="68">
        <v>35748</v>
      </c>
      <c r="K20" s="68"/>
      <c r="L20" s="68">
        <v>298113</v>
      </c>
      <c r="M20" s="80"/>
      <c r="N20" s="80"/>
    </row>
    <row r="21" spans="1:14" ht="18" customHeight="1" x14ac:dyDescent="0.2">
      <c r="A21" s="67" t="s">
        <v>104</v>
      </c>
      <c r="B21" s="65">
        <f t="shared" si="4"/>
        <v>124020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124020</v>
      </c>
      <c r="I21" s="68"/>
      <c r="J21" s="68">
        <v>24867</v>
      </c>
      <c r="K21" s="68"/>
      <c r="L21" s="68">
        <v>408915</v>
      </c>
      <c r="M21" s="80"/>
      <c r="N21" s="80"/>
    </row>
    <row r="22" spans="1:14" ht="18" customHeight="1" x14ac:dyDescent="0.2">
      <c r="A22" s="67" t="s">
        <v>57</v>
      </c>
      <c r="B22" s="65">
        <f t="shared" si="4"/>
        <v>29108</v>
      </c>
      <c r="C22" s="68">
        <v>3398</v>
      </c>
      <c r="D22" s="68">
        <v>4114</v>
      </c>
      <c r="E22" s="68">
        <v>5632</v>
      </c>
      <c r="F22" s="68">
        <v>3628</v>
      </c>
      <c r="G22" s="68">
        <v>12336</v>
      </c>
      <c r="H22" s="68">
        <v>0</v>
      </c>
      <c r="I22" s="68"/>
      <c r="J22" s="68">
        <v>9818</v>
      </c>
      <c r="K22" s="68"/>
      <c r="L22" s="68">
        <v>95876</v>
      </c>
      <c r="M22" s="80"/>
      <c r="N22" s="80"/>
    </row>
    <row r="23" spans="1:14" ht="18" customHeight="1" thickBot="1" x14ac:dyDescent="0.25">
      <c r="A23" s="71" t="s">
        <v>105</v>
      </c>
      <c r="B23" s="72">
        <f t="shared" si="4"/>
        <v>91050</v>
      </c>
      <c r="C23" s="73">
        <v>24289</v>
      </c>
      <c r="D23" s="73">
        <v>29300</v>
      </c>
      <c r="E23" s="73">
        <v>21116</v>
      </c>
      <c r="F23" s="73">
        <v>11021</v>
      </c>
      <c r="G23" s="73">
        <v>5324</v>
      </c>
      <c r="H23" s="73">
        <v>0</v>
      </c>
      <c r="I23" s="73"/>
      <c r="J23" s="73">
        <v>68938</v>
      </c>
      <c r="K23" s="73"/>
      <c r="L23" s="73">
        <v>313057</v>
      </c>
      <c r="M23" s="80"/>
      <c r="N23" s="80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0"/>
      <c r="N24" s="80"/>
    </row>
    <row r="25" spans="1:14" x14ac:dyDescent="0.2">
      <c r="A25" s="74" t="s">
        <v>68</v>
      </c>
      <c r="M25" s="80"/>
      <c r="N25" s="80"/>
    </row>
    <row r="26" spans="1:14" x14ac:dyDescent="0.2">
      <c r="A26" s="75" t="s">
        <v>106</v>
      </c>
    </row>
    <row r="27" spans="1:14" x14ac:dyDescent="0.2">
      <c r="A27" s="76" t="s">
        <v>112</v>
      </c>
    </row>
    <row r="28" spans="1:14" ht="12.75" customHeight="1" x14ac:dyDescent="0.2"/>
    <row r="31" spans="1:14" x14ac:dyDescent="0.2">
      <c r="A31" s="76"/>
    </row>
    <row r="32" spans="1:14" x14ac:dyDescent="0.2">
      <c r="A32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ageMargins left="0.75" right="0.75" top="1" bottom="1" header="0" footer="0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baseColWidth="10" defaultRowHeight="12.75" x14ac:dyDescent="0.2"/>
  <cols>
    <col min="1" max="1" width="15.7109375" style="79" customWidth="1"/>
    <col min="2" max="2" width="9.140625" style="79" customWidth="1"/>
    <col min="3" max="3" width="10.5703125" style="79" customWidth="1"/>
    <col min="4" max="4" width="10" style="79" customWidth="1"/>
    <col min="5" max="5" width="11.140625" style="79" customWidth="1"/>
    <col min="6" max="6" width="10.140625" style="79" customWidth="1"/>
    <col min="7" max="8" width="12.5703125" style="79" customWidth="1"/>
    <col min="9" max="9" width="0.7109375" style="79" customWidth="1"/>
    <col min="10" max="10" width="12.7109375" style="79" customWidth="1"/>
    <col min="11" max="11" width="0.7109375" style="79" customWidth="1"/>
    <col min="12" max="12" width="10.85546875" style="79" customWidth="1"/>
    <col min="13" max="16384" width="11.42578125" style="79"/>
  </cols>
  <sheetData>
    <row r="1" spans="1:14" x14ac:dyDescent="0.2">
      <c r="A1" s="52" t="s">
        <v>0</v>
      </c>
    </row>
    <row r="2" spans="1:14" s="55" customFormat="1" x14ac:dyDescent="0.2">
      <c r="A2" s="54" t="s">
        <v>108</v>
      </c>
      <c r="J2" s="56" t="s">
        <v>17</v>
      </c>
      <c r="K2" s="56"/>
    </row>
    <row r="3" spans="1:14" ht="13.5" thickBot="1" x14ac:dyDescent="0.25">
      <c r="A3" s="57"/>
      <c r="B3" s="80"/>
      <c r="C3" s="80"/>
      <c r="G3" s="80"/>
    </row>
    <row r="4" spans="1:14" s="81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59"/>
      <c r="J4" s="94" t="s">
        <v>72</v>
      </c>
      <c r="K4" s="94"/>
      <c r="L4" s="94" t="s">
        <v>73</v>
      </c>
    </row>
    <row r="5" spans="1:14" s="81" customFormat="1" ht="12.75" customHeight="1" x14ac:dyDescent="0.2">
      <c r="A5" s="91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95"/>
      <c r="K5" s="95"/>
      <c r="L5" s="95"/>
    </row>
    <row r="6" spans="1:14" ht="11.25" customHeight="1" thickBot="1" x14ac:dyDescent="0.25">
      <c r="A6" s="92"/>
      <c r="B6" s="96"/>
      <c r="C6" s="96"/>
      <c r="D6" s="96"/>
      <c r="E6" s="96"/>
      <c r="F6" s="96"/>
      <c r="G6" s="96"/>
      <c r="H6" s="96"/>
      <c r="I6" s="62"/>
      <c r="J6" s="96"/>
      <c r="K6" s="63"/>
      <c r="L6" s="96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f>+B10+B16</f>
        <v>5845996</v>
      </c>
      <c r="C8" s="65">
        <v>1130581</v>
      </c>
      <c r="D8" s="65">
        <v>1289930</v>
      </c>
      <c r="E8" s="65">
        <v>2168917</v>
      </c>
      <c r="F8" s="65">
        <v>727320</v>
      </c>
      <c r="G8" s="65">
        <v>225157</v>
      </c>
      <c r="H8" s="65">
        <v>82760</v>
      </c>
      <c r="I8" s="65"/>
      <c r="J8" s="65">
        <f>+J10+J16</f>
        <v>3618534</v>
      </c>
      <c r="K8" s="65"/>
      <c r="L8" s="65">
        <f>+L10+L16</f>
        <v>22622559</v>
      </c>
      <c r="M8" s="80"/>
      <c r="N8" s="80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80"/>
      <c r="N9" s="80"/>
    </row>
    <row r="10" spans="1:14" ht="30" customHeight="1" x14ac:dyDescent="0.2">
      <c r="A10" s="77" t="s">
        <v>19</v>
      </c>
      <c r="B10" s="65">
        <f>SUM(C10:H10)</f>
        <v>3065888</v>
      </c>
      <c r="C10" s="68">
        <f>SUM(C12:C14)</f>
        <v>424080</v>
      </c>
      <c r="D10" s="68">
        <f t="shared" ref="D10:H10" si="0">SUM(D12:D14)</f>
        <v>548902</v>
      </c>
      <c r="E10" s="68">
        <f t="shared" si="0"/>
        <v>1532197</v>
      </c>
      <c r="F10" s="68">
        <f t="shared" si="0"/>
        <v>378728</v>
      </c>
      <c r="G10" s="68">
        <f t="shared" si="0"/>
        <v>149398</v>
      </c>
      <c r="H10" s="68">
        <f t="shared" si="0"/>
        <v>32583</v>
      </c>
      <c r="I10" s="68"/>
      <c r="J10" s="68">
        <f>SUM(J12:J14)</f>
        <v>1711613</v>
      </c>
      <c r="K10" s="68"/>
      <c r="L10" s="68">
        <f>SUM(L12:L14)</f>
        <v>10440030</v>
      </c>
      <c r="M10" s="80"/>
      <c r="N10" s="80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0"/>
      <c r="N11" s="80"/>
    </row>
    <row r="12" spans="1:14" ht="18" customHeight="1" x14ac:dyDescent="0.2">
      <c r="A12" s="67" t="s">
        <v>36</v>
      </c>
      <c r="B12" s="65">
        <v>2666643</v>
      </c>
      <c r="C12" s="68">
        <v>384825</v>
      </c>
      <c r="D12" s="68">
        <v>506197</v>
      </c>
      <c r="E12" s="68">
        <v>1390328</v>
      </c>
      <c r="F12" s="68">
        <v>355488</v>
      </c>
      <c r="G12" s="68">
        <v>138263</v>
      </c>
      <c r="H12" s="68">
        <v>32583</v>
      </c>
      <c r="I12" s="68"/>
      <c r="J12" s="68">
        <v>1605837</v>
      </c>
      <c r="K12" s="68"/>
      <c r="L12" s="68">
        <v>9649006</v>
      </c>
      <c r="M12" s="80"/>
      <c r="N12" s="80"/>
    </row>
    <row r="13" spans="1:14" ht="18" customHeight="1" x14ac:dyDescent="0.2">
      <c r="A13" s="67" t="s">
        <v>54</v>
      </c>
      <c r="B13" s="65">
        <v>216638</v>
      </c>
      <c r="C13" s="68">
        <v>31879</v>
      </c>
      <c r="D13" s="68">
        <v>36136</v>
      </c>
      <c r="E13" s="68">
        <v>135626</v>
      </c>
      <c r="F13" s="68">
        <v>20300</v>
      </c>
      <c r="G13" s="68">
        <v>10483</v>
      </c>
      <c r="H13" s="68">
        <v>0</v>
      </c>
      <c r="I13" s="68"/>
      <c r="J13" s="68">
        <v>95493</v>
      </c>
      <c r="K13" s="68"/>
      <c r="L13" s="68">
        <v>701911</v>
      </c>
      <c r="M13" s="80"/>
      <c r="N13" s="80"/>
    </row>
    <row r="14" spans="1:14" ht="18" customHeight="1" x14ac:dyDescent="0.2">
      <c r="A14" s="67" t="s">
        <v>37</v>
      </c>
      <c r="B14" s="65">
        <v>69037</v>
      </c>
      <c r="C14" s="68">
        <v>7376</v>
      </c>
      <c r="D14" s="68">
        <v>6569</v>
      </c>
      <c r="E14" s="68">
        <v>6243</v>
      </c>
      <c r="F14" s="68">
        <v>2940</v>
      </c>
      <c r="G14" s="68">
        <v>652</v>
      </c>
      <c r="H14" s="68">
        <v>0</v>
      </c>
      <c r="I14" s="68"/>
      <c r="J14" s="68">
        <v>10283</v>
      </c>
      <c r="K14" s="68"/>
      <c r="L14" s="68">
        <v>89113</v>
      </c>
      <c r="M14" s="80"/>
      <c r="N14" s="80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0"/>
      <c r="N15" s="80"/>
    </row>
    <row r="16" spans="1:14" ht="30" customHeight="1" x14ac:dyDescent="0.2">
      <c r="A16" s="77" t="s">
        <v>23</v>
      </c>
      <c r="B16" s="65">
        <f>SUM(C16:H16)</f>
        <v>2780108</v>
      </c>
      <c r="C16" s="65">
        <f>SUM(C18:C23)</f>
        <v>738971</v>
      </c>
      <c r="D16" s="65">
        <f t="shared" ref="D16:H16" si="1">SUM(D18:D23)</f>
        <v>812915</v>
      </c>
      <c r="E16" s="65">
        <f t="shared" si="1"/>
        <v>701984</v>
      </c>
      <c r="F16" s="65">
        <f t="shared" si="1"/>
        <v>344624</v>
      </c>
      <c r="G16" s="65">
        <f t="shared" si="1"/>
        <v>26420</v>
      </c>
      <c r="H16" s="65">
        <f t="shared" si="1"/>
        <v>155194</v>
      </c>
      <c r="I16" s="68"/>
      <c r="J16" s="65">
        <f>SUM(J18:J23)</f>
        <v>1906921</v>
      </c>
      <c r="K16" s="68"/>
      <c r="L16" s="65">
        <f>SUM(L18:L23)</f>
        <v>12182529</v>
      </c>
      <c r="M16" s="80"/>
      <c r="N16" s="80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0"/>
      <c r="N17" s="80"/>
    </row>
    <row r="18" spans="1:14" ht="18" customHeight="1" x14ac:dyDescent="0.2">
      <c r="A18" s="67" t="s">
        <v>92</v>
      </c>
      <c r="B18" s="65">
        <v>1979850</v>
      </c>
      <c r="C18" s="68">
        <v>572459</v>
      </c>
      <c r="D18" s="68">
        <v>603921</v>
      </c>
      <c r="E18" s="68">
        <v>570777</v>
      </c>
      <c r="F18" s="68">
        <v>282649</v>
      </c>
      <c r="G18" s="68">
        <v>0</v>
      </c>
      <c r="H18" s="68">
        <v>0</v>
      </c>
      <c r="I18" s="68"/>
      <c r="J18" s="68">
        <v>1487354</v>
      </c>
      <c r="K18" s="68"/>
      <c r="L18" s="68">
        <v>9670817</v>
      </c>
      <c r="M18" s="80"/>
      <c r="N18" s="80"/>
    </row>
    <row r="19" spans="1:14" ht="18" customHeight="1" x14ac:dyDescent="0.2">
      <c r="A19" s="67" t="s">
        <v>25</v>
      </c>
      <c r="B19" s="65">
        <v>389469</v>
      </c>
      <c r="C19" s="68">
        <v>114058</v>
      </c>
      <c r="D19" s="68">
        <v>145271</v>
      </c>
      <c r="E19" s="68">
        <v>88589</v>
      </c>
      <c r="F19" s="68">
        <v>41626</v>
      </c>
      <c r="G19" s="68">
        <v>0</v>
      </c>
      <c r="H19" s="68">
        <v>0</v>
      </c>
      <c r="I19" s="68"/>
      <c r="J19" s="68">
        <v>244928</v>
      </c>
      <c r="K19" s="68"/>
      <c r="L19" s="68">
        <v>1806857</v>
      </c>
      <c r="M19" s="80"/>
      <c r="N19" s="80"/>
    </row>
    <row r="20" spans="1:14" ht="18" customHeight="1" x14ac:dyDescent="0.2">
      <c r="A20" s="67" t="s">
        <v>26</v>
      </c>
      <c r="B20" s="65">
        <v>79133</v>
      </c>
      <c r="C20" s="68">
        <v>24450</v>
      </c>
      <c r="D20" s="68">
        <v>26615</v>
      </c>
      <c r="E20" s="68">
        <v>11404</v>
      </c>
      <c r="F20" s="68">
        <v>7178</v>
      </c>
      <c r="G20" s="68">
        <v>9317</v>
      </c>
      <c r="H20" s="68">
        <v>0</v>
      </c>
      <c r="I20" s="68"/>
      <c r="J20" s="68">
        <v>35211</v>
      </c>
      <c r="K20" s="68"/>
      <c r="L20" s="68">
        <v>23683</v>
      </c>
      <c r="M20" s="80"/>
      <c r="N20" s="80"/>
    </row>
    <row r="21" spans="1:14" ht="18" customHeight="1" x14ac:dyDescent="0.2">
      <c r="A21" s="67" t="s">
        <v>104</v>
      </c>
      <c r="B21" s="65">
        <v>78197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153246</v>
      </c>
      <c r="I21" s="68"/>
      <c r="J21" s="68">
        <v>59314</v>
      </c>
      <c r="K21" s="68"/>
      <c r="L21" s="68">
        <v>210379</v>
      </c>
      <c r="M21" s="80"/>
      <c r="N21" s="80"/>
    </row>
    <row r="22" spans="1:14" ht="18" customHeight="1" x14ac:dyDescent="0.2">
      <c r="A22" s="67" t="s">
        <v>57</v>
      </c>
      <c r="B22" s="65">
        <v>25110</v>
      </c>
      <c r="C22" s="68">
        <v>3156</v>
      </c>
      <c r="D22" s="68">
        <v>2898</v>
      </c>
      <c r="E22" s="68">
        <v>5512</v>
      </c>
      <c r="F22" s="68">
        <v>3273</v>
      </c>
      <c r="G22" s="68">
        <v>9698</v>
      </c>
      <c r="H22" s="68">
        <v>0</v>
      </c>
      <c r="I22" s="68"/>
      <c r="J22" s="68">
        <v>7028</v>
      </c>
      <c r="K22" s="68"/>
      <c r="L22" s="68">
        <v>115055</v>
      </c>
      <c r="M22" s="80"/>
      <c r="N22" s="80"/>
    </row>
    <row r="23" spans="1:14" ht="18" customHeight="1" thickBot="1" x14ac:dyDescent="0.25">
      <c r="A23" s="71" t="s">
        <v>105</v>
      </c>
      <c r="B23" s="72">
        <v>120588</v>
      </c>
      <c r="C23" s="73">
        <v>24848</v>
      </c>
      <c r="D23" s="73">
        <v>34210</v>
      </c>
      <c r="E23" s="73">
        <v>25702</v>
      </c>
      <c r="F23" s="73">
        <v>9898</v>
      </c>
      <c r="G23" s="73">
        <v>7405</v>
      </c>
      <c r="H23" s="73">
        <v>1948</v>
      </c>
      <c r="I23" s="73"/>
      <c r="J23" s="73">
        <v>73086</v>
      </c>
      <c r="K23" s="73"/>
      <c r="L23" s="73">
        <v>355738</v>
      </c>
      <c r="M23" s="80"/>
      <c r="N23" s="80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0"/>
      <c r="N24" s="80"/>
    </row>
    <row r="25" spans="1:14" x14ac:dyDescent="0.2">
      <c r="A25" s="74" t="s">
        <v>68</v>
      </c>
      <c r="M25" s="80"/>
      <c r="N25" s="80"/>
    </row>
    <row r="26" spans="1:14" x14ac:dyDescent="0.2">
      <c r="A26" s="75" t="s">
        <v>106</v>
      </c>
    </row>
    <row r="27" spans="1:14" x14ac:dyDescent="0.2">
      <c r="A27" s="76" t="s">
        <v>109</v>
      </c>
    </row>
    <row r="28" spans="1:14" ht="12.75" customHeight="1" x14ac:dyDescent="0.2"/>
    <row r="31" spans="1:14" x14ac:dyDescent="0.2">
      <c r="A31" s="76"/>
    </row>
    <row r="32" spans="1:14" x14ac:dyDescent="0.2">
      <c r="A32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ageMargins left="0.75" right="0.75" top="1" bottom="1" header="0" footer="0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baseColWidth="10" defaultRowHeight="12.75" x14ac:dyDescent="0.2"/>
  <cols>
    <col min="1" max="1" width="15.7109375" style="79" customWidth="1"/>
    <col min="2" max="2" width="9.140625" style="79" customWidth="1"/>
    <col min="3" max="3" width="10.5703125" style="79" customWidth="1"/>
    <col min="4" max="4" width="10" style="79" customWidth="1"/>
    <col min="5" max="5" width="11.140625" style="79" customWidth="1"/>
    <col min="6" max="6" width="10.140625" style="79" customWidth="1"/>
    <col min="7" max="8" width="12.5703125" style="79" customWidth="1"/>
    <col min="9" max="9" width="0.7109375" style="79" customWidth="1"/>
    <col min="10" max="10" width="12.7109375" style="79" customWidth="1"/>
    <col min="11" max="11" width="0.7109375" style="79" customWidth="1"/>
    <col min="12" max="12" width="10.85546875" style="79" customWidth="1"/>
    <col min="13" max="16384" width="11.42578125" style="79"/>
  </cols>
  <sheetData>
    <row r="1" spans="1:14" x14ac:dyDescent="0.2">
      <c r="A1" s="52" t="s">
        <v>0</v>
      </c>
    </row>
    <row r="2" spans="1:14" s="55" customFormat="1" x14ac:dyDescent="0.2">
      <c r="A2" s="54" t="s">
        <v>103</v>
      </c>
      <c r="J2" s="56" t="s">
        <v>17</v>
      </c>
      <c r="K2" s="56"/>
    </row>
    <row r="3" spans="1:14" ht="13.5" thickBot="1" x14ac:dyDescent="0.25">
      <c r="A3" s="57"/>
      <c r="B3" s="80"/>
      <c r="C3" s="80"/>
      <c r="G3" s="80"/>
    </row>
    <row r="4" spans="1:14" s="81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59"/>
      <c r="J4" s="94" t="s">
        <v>72</v>
      </c>
      <c r="K4" s="94"/>
      <c r="L4" s="94" t="s">
        <v>73</v>
      </c>
    </row>
    <row r="5" spans="1:14" s="81" customFormat="1" ht="12.75" customHeight="1" x14ac:dyDescent="0.2">
      <c r="A5" s="91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95"/>
      <c r="K5" s="95"/>
      <c r="L5" s="95"/>
    </row>
    <row r="6" spans="1:14" ht="11.25" customHeight="1" thickBot="1" x14ac:dyDescent="0.25">
      <c r="A6" s="92"/>
      <c r="B6" s="96"/>
      <c r="C6" s="96"/>
      <c r="D6" s="96"/>
      <c r="E6" s="96"/>
      <c r="F6" s="96"/>
      <c r="G6" s="96"/>
      <c r="H6" s="96"/>
      <c r="I6" s="62"/>
      <c r="J6" s="96"/>
      <c r="K6" s="63"/>
      <c r="L6" s="96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v>5624665</v>
      </c>
      <c r="C8" s="65">
        <v>1130581</v>
      </c>
      <c r="D8" s="65">
        <v>1289930</v>
      </c>
      <c r="E8" s="65">
        <v>2168917</v>
      </c>
      <c r="F8" s="65">
        <v>727320</v>
      </c>
      <c r="G8" s="65">
        <v>225157</v>
      </c>
      <c r="H8" s="65">
        <v>82760</v>
      </c>
      <c r="I8" s="65"/>
      <c r="J8" s="65">
        <v>3477324</v>
      </c>
      <c r="K8" s="65"/>
      <c r="L8" s="65">
        <v>21770002</v>
      </c>
      <c r="M8" s="80"/>
      <c r="N8" s="80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80"/>
      <c r="N9" s="80"/>
    </row>
    <row r="10" spans="1:14" ht="30" customHeight="1" x14ac:dyDescent="0.2">
      <c r="A10" s="77" t="s">
        <v>19</v>
      </c>
      <c r="B10" s="65">
        <v>2952318</v>
      </c>
      <c r="C10" s="68">
        <v>407296</v>
      </c>
      <c r="D10" s="68">
        <v>504274</v>
      </c>
      <c r="E10" s="68">
        <v>1475031</v>
      </c>
      <c r="F10" s="68">
        <v>385065</v>
      </c>
      <c r="G10" s="68">
        <v>176089</v>
      </c>
      <c r="H10" s="68">
        <v>4563</v>
      </c>
      <c r="I10" s="68"/>
      <c r="J10" s="68">
        <v>1653450</v>
      </c>
      <c r="K10" s="68"/>
      <c r="L10" s="68">
        <v>9944046</v>
      </c>
      <c r="M10" s="80"/>
      <c r="N10" s="80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0"/>
      <c r="N11" s="80"/>
    </row>
    <row r="12" spans="1:14" ht="18" customHeight="1" x14ac:dyDescent="0.2">
      <c r="A12" s="67" t="s">
        <v>36</v>
      </c>
      <c r="B12" s="65">
        <v>2666643</v>
      </c>
      <c r="C12" s="68">
        <v>364560</v>
      </c>
      <c r="D12" s="68">
        <v>461925</v>
      </c>
      <c r="E12" s="68">
        <v>1340241</v>
      </c>
      <c r="F12" s="68">
        <v>336368</v>
      </c>
      <c r="G12" s="68">
        <v>163549</v>
      </c>
      <c r="H12" s="68">
        <v>0</v>
      </c>
      <c r="I12" s="68"/>
      <c r="J12" s="68">
        <v>1542649</v>
      </c>
      <c r="K12" s="68"/>
      <c r="L12" s="68">
        <v>9050079</v>
      </c>
      <c r="M12" s="80"/>
      <c r="N12" s="80"/>
    </row>
    <row r="13" spans="1:14" ht="18" customHeight="1" x14ac:dyDescent="0.2">
      <c r="A13" s="67" t="s">
        <v>54</v>
      </c>
      <c r="B13" s="65">
        <v>216638</v>
      </c>
      <c r="C13" s="68">
        <v>33274</v>
      </c>
      <c r="D13" s="68">
        <v>31615</v>
      </c>
      <c r="E13" s="68">
        <v>121586</v>
      </c>
      <c r="F13" s="68">
        <v>20985</v>
      </c>
      <c r="G13" s="68">
        <v>9178</v>
      </c>
      <c r="H13" s="68">
        <v>0</v>
      </c>
      <c r="I13" s="68"/>
      <c r="J13" s="68">
        <v>85350</v>
      </c>
      <c r="K13" s="68"/>
      <c r="L13" s="68">
        <v>678936</v>
      </c>
      <c r="M13" s="80"/>
      <c r="N13" s="80"/>
    </row>
    <row r="14" spans="1:14" ht="18" customHeight="1" x14ac:dyDescent="0.2">
      <c r="A14" s="67" t="s">
        <v>37</v>
      </c>
      <c r="B14" s="65">
        <v>69037</v>
      </c>
      <c r="C14" s="68">
        <v>9462</v>
      </c>
      <c r="D14" s="68">
        <v>10734</v>
      </c>
      <c r="E14" s="68">
        <v>13204</v>
      </c>
      <c r="F14" s="68">
        <v>27712</v>
      </c>
      <c r="G14" s="68">
        <v>3362</v>
      </c>
      <c r="H14" s="68">
        <v>4563</v>
      </c>
      <c r="I14" s="68"/>
      <c r="J14" s="68">
        <v>25451</v>
      </c>
      <c r="K14" s="68"/>
      <c r="L14" s="68">
        <v>215031</v>
      </c>
      <c r="M14" s="80"/>
      <c r="N14" s="80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0"/>
      <c r="N15" s="80"/>
    </row>
    <row r="16" spans="1:14" ht="30" customHeight="1" x14ac:dyDescent="0.2">
      <c r="A16" s="77" t="s">
        <v>23</v>
      </c>
      <c r="B16" s="65">
        <v>2672347</v>
      </c>
      <c r="C16" s="65">
        <v>723285</v>
      </c>
      <c r="D16" s="65">
        <v>785656</v>
      </c>
      <c r="E16" s="65">
        <v>693886</v>
      </c>
      <c r="F16" s="65">
        <v>342255</v>
      </c>
      <c r="G16" s="65">
        <v>49068</v>
      </c>
      <c r="H16" s="65">
        <v>78197</v>
      </c>
      <c r="I16" s="68"/>
      <c r="J16" s="65">
        <v>1823874</v>
      </c>
      <c r="K16" s="68"/>
      <c r="L16" s="65">
        <v>11825956</v>
      </c>
      <c r="M16" s="80"/>
      <c r="N16" s="80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0"/>
      <c r="N17" s="80"/>
    </row>
    <row r="18" spans="1:14" ht="18" customHeight="1" x14ac:dyDescent="0.2">
      <c r="A18" s="67" t="s">
        <v>92</v>
      </c>
      <c r="B18" s="65">
        <v>1979850</v>
      </c>
      <c r="C18" s="68">
        <v>549137</v>
      </c>
      <c r="D18" s="68">
        <v>588922</v>
      </c>
      <c r="E18" s="68">
        <v>563267</v>
      </c>
      <c r="F18" s="68">
        <v>278524</v>
      </c>
      <c r="G18" s="68">
        <v>0</v>
      </c>
      <c r="H18" s="68">
        <v>0</v>
      </c>
      <c r="I18" s="68"/>
      <c r="J18" s="68">
        <v>1457866</v>
      </c>
      <c r="K18" s="68"/>
      <c r="L18" s="68">
        <v>9476828</v>
      </c>
      <c r="M18" s="80"/>
      <c r="N18" s="80"/>
    </row>
    <row r="19" spans="1:14" ht="18" customHeight="1" x14ac:dyDescent="0.2">
      <c r="A19" s="67" t="s">
        <v>25</v>
      </c>
      <c r="B19" s="65">
        <v>389469</v>
      </c>
      <c r="C19" s="68">
        <v>117345</v>
      </c>
      <c r="D19" s="68">
        <v>140814</v>
      </c>
      <c r="E19" s="68">
        <v>87808</v>
      </c>
      <c r="F19" s="68">
        <v>43502</v>
      </c>
      <c r="G19" s="68">
        <v>0</v>
      </c>
      <c r="H19" s="68">
        <v>0</v>
      </c>
      <c r="I19" s="68"/>
      <c r="J19" s="68">
        <v>244498</v>
      </c>
      <c r="K19" s="68"/>
      <c r="L19" s="68">
        <v>1815899</v>
      </c>
      <c r="M19" s="80"/>
      <c r="N19" s="80"/>
    </row>
    <row r="20" spans="1:14" ht="18" customHeight="1" x14ac:dyDescent="0.2">
      <c r="A20" s="67" t="s">
        <v>26</v>
      </c>
      <c r="B20" s="65">
        <v>79133</v>
      </c>
      <c r="C20" s="68">
        <v>24502</v>
      </c>
      <c r="D20" s="68">
        <v>26673</v>
      </c>
      <c r="E20" s="68">
        <v>11428</v>
      </c>
      <c r="F20" s="68">
        <v>7193</v>
      </c>
      <c r="G20" s="68">
        <v>9337</v>
      </c>
      <c r="H20" s="68">
        <v>0</v>
      </c>
      <c r="I20" s="68"/>
      <c r="J20" s="68">
        <v>37251</v>
      </c>
      <c r="K20" s="68"/>
      <c r="L20" s="68">
        <v>263819</v>
      </c>
      <c r="M20" s="80"/>
      <c r="N20" s="80"/>
    </row>
    <row r="21" spans="1:14" ht="18" customHeight="1" x14ac:dyDescent="0.2">
      <c r="A21" s="67" t="s">
        <v>104</v>
      </c>
      <c r="B21" s="65">
        <v>78197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78197</v>
      </c>
      <c r="I21" s="68"/>
      <c r="J21" s="68">
        <v>0</v>
      </c>
      <c r="K21" s="68"/>
      <c r="L21" s="68">
        <v>0</v>
      </c>
      <c r="M21" s="80"/>
      <c r="N21" s="80"/>
    </row>
    <row r="22" spans="1:14" ht="18" customHeight="1" x14ac:dyDescent="0.2">
      <c r="A22" s="67" t="s">
        <v>57</v>
      </c>
      <c r="B22" s="65">
        <v>25110</v>
      </c>
      <c r="C22" s="68">
        <v>3544</v>
      </c>
      <c r="D22" s="68">
        <v>3402</v>
      </c>
      <c r="E22" s="68">
        <v>5610</v>
      </c>
      <c r="F22" s="68">
        <v>3501</v>
      </c>
      <c r="G22" s="68">
        <v>9053</v>
      </c>
      <c r="H22" s="68">
        <v>0</v>
      </c>
      <c r="I22" s="68"/>
      <c r="J22" s="68">
        <v>6522</v>
      </c>
      <c r="K22" s="68"/>
      <c r="L22" s="68">
        <v>122424</v>
      </c>
      <c r="M22" s="80"/>
      <c r="N22" s="80"/>
    </row>
    <row r="23" spans="1:14" ht="18" customHeight="1" thickBot="1" x14ac:dyDescent="0.25">
      <c r="A23" s="71" t="s">
        <v>105</v>
      </c>
      <c r="B23" s="72">
        <v>120588</v>
      </c>
      <c r="C23" s="73">
        <v>28757</v>
      </c>
      <c r="D23" s="73">
        <v>25845</v>
      </c>
      <c r="E23" s="73">
        <v>25773</v>
      </c>
      <c r="F23" s="73">
        <v>9535</v>
      </c>
      <c r="G23" s="73">
        <v>30678</v>
      </c>
      <c r="H23" s="73">
        <v>0</v>
      </c>
      <c r="I23" s="73"/>
      <c r="J23" s="73">
        <v>77737</v>
      </c>
      <c r="K23" s="73"/>
      <c r="L23" s="73">
        <v>146986</v>
      </c>
      <c r="M23" s="80"/>
      <c r="N23" s="80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0"/>
      <c r="N24" s="80"/>
    </row>
    <row r="25" spans="1:14" x14ac:dyDescent="0.2">
      <c r="A25" s="74" t="s">
        <v>68</v>
      </c>
      <c r="M25" s="80"/>
      <c r="N25" s="80"/>
    </row>
    <row r="26" spans="1:14" x14ac:dyDescent="0.2">
      <c r="A26" s="75" t="s">
        <v>106</v>
      </c>
    </row>
    <row r="27" spans="1:14" x14ac:dyDescent="0.2">
      <c r="A27" s="76" t="s">
        <v>107</v>
      </c>
    </row>
    <row r="28" spans="1:14" ht="12.75" customHeight="1" x14ac:dyDescent="0.2"/>
    <row r="31" spans="1:14" x14ac:dyDescent="0.2">
      <c r="A31" s="76"/>
    </row>
    <row r="32" spans="1:14" x14ac:dyDescent="0.2">
      <c r="A32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baseColWidth="10" defaultRowHeight="12.75" x14ac:dyDescent="0.2"/>
  <cols>
    <col min="1" max="1" width="15.7109375" style="79" customWidth="1"/>
    <col min="2" max="2" width="9.140625" style="79" customWidth="1"/>
    <col min="3" max="3" width="10.5703125" style="79" customWidth="1"/>
    <col min="4" max="4" width="10" style="79" customWidth="1"/>
    <col min="5" max="5" width="11.140625" style="79" customWidth="1"/>
    <col min="6" max="6" width="10.140625" style="79" customWidth="1"/>
    <col min="7" max="8" width="12.5703125" style="79" customWidth="1"/>
    <col min="9" max="9" width="0.7109375" style="79" customWidth="1"/>
    <col min="10" max="10" width="12.7109375" style="79" customWidth="1"/>
    <col min="11" max="11" width="0.7109375" style="79" customWidth="1"/>
    <col min="12" max="12" width="10.85546875" style="79" customWidth="1"/>
    <col min="13" max="16384" width="11.42578125" style="79"/>
  </cols>
  <sheetData>
    <row r="1" spans="1:14" x14ac:dyDescent="0.2">
      <c r="A1" s="52" t="s">
        <v>0</v>
      </c>
    </row>
    <row r="2" spans="1:14" s="55" customFormat="1" x14ac:dyDescent="0.2">
      <c r="A2" s="54" t="s">
        <v>99</v>
      </c>
      <c r="J2" s="56" t="s">
        <v>17</v>
      </c>
      <c r="K2" s="56"/>
    </row>
    <row r="3" spans="1:14" ht="13.5" thickBot="1" x14ac:dyDescent="0.25">
      <c r="A3" s="57"/>
      <c r="B3" s="80"/>
      <c r="C3" s="80"/>
      <c r="G3" s="80"/>
    </row>
    <row r="4" spans="1:14" s="81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59"/>
      <c r="J4" s="94" t="s">
        <v>72</v>
      </c>
      <c r="K4" s="94"/>
      <c r="L4" s="94" t="s">
        <v>73</v>
      </c>
    </row>
    <row r="5" spans="1:14" s="81" customFormat="1" ht="12.75" customHeight="1" x14ac:dyDescent="0.2">
      <c r="A5" s="91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95"/>
      <c r="K5" s="95"/>
      <c r="L5" s="95"/>
    </row>
    <row r="6" spans="1:14" ht="11.25" customHeight="1" thickBot="1" x14ac:dyDescent="0.25">
      <c r="A6" s="92"/>
      <c r="B6" s="96"/>
      <c r="C6" s="96"/>
      <c r="D6" s="96"/>
      <c r="E6" s="96"/>
      <c r="F6" s="96"/>
      <c r="G6" s="96"/>
      <c r="H6" s="96"/>
      <c r="I6" s="62"/>
      <c r="J6" s="96"/>
      <c r="K6" s="63"/>
      <c r="L6" s="96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f>SUM(C8:H8)</f>
        <v>5486760</v>
      </c>
      <c r="C8" s="65">
        <f>+C10+C16</f>
        <v>927717</v>
      </c>
      <c r="D8" s="65">
        <v>1021596</v>
      </c>
      <c r="E8" s="65">
        <v>2175587</v>
      </c>
      <c r="F8" s="65">
        <v>678369</v>
      </c>
      <c r="G8" s="65">
        <v>669029</v>
      </c>
      <c r="H8" s="65">
        <v>14462</v>
      </c>
      <c r="I8" s="65"/>
      <c r="J8" s="65">
        <v>3476635</v>
      </c>
      <c r="K8" s="65"/>
      <c r="L8" s="65">
        <v>22118087.869999997</v>
      </c>
      <c r="M8" s="80"/>
      <c r="N8" s="80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80"/>
      <c r="N9" s="80"/>
    </row>
    <row r="10" spans="1:14" ht="30" customHeight="1" x14ac:dyDescent="0.2">
      <c r="A10" s="77" t="s">
        <v>19</v>
      </c>
      <c r="B10" s="65">
        <v>2887252</v>
      </c>
      <c r="C10" s="68">
        <v>412396</v>
      </c>
      <c r="D10" s="68">
        <v>412396</v>
      </c>
      <c r="E10" s="68">
        <v>412396</v>
      </c>
      <c r="F10" s="68">
        <v>412396</v>
      </c>
      <c r="G10" s="68">
        <v>412396</v>
      </c>
      <c r="H10" s="68">
        <v>412396</v>
      </c>
      <c r="I10" s="68"/>
      <c r="J10" s="68">
        <v>1619988</v>
      </c>
      <c r="K10" s="68"/>
      <c r="L10" s="68">
        <v>10260079.869999999</v>
      </c>
      <c r="M10" s="80"/>
      <c r="N10" s="80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0"/>
      <c r="N11" s="80"/>
    </row>
    <row r="12" spans="1:14" ht="18" customHeight="1" x14ac:dyDescent="0.2">
      <c r="A12" s="67" t="s">
        <v>36</v>
      </c>
      <c r="B12" s="65">
        <v>2630479</v>
      </c>
      <c r="C12" s="68">
        <v>370830</v>
      </c>
      <c r="D12" s="68">
        <v>448735</v>
      </c>
      <c r="E12" s="68">
        <v>1316447</v>
      </c>
      <c r="F12" s="68">
        <v>342375</v>
      </c>
      <c r="G12" s="68">
        <v>152092</v>
      </c>
      <c r="H12" s="68">
        <v>0</v>
      </c>
      <c r="I12" s="68"/>
      <c r="J12" s="68">
        <v>1503679</v>
      </c>
      <c r="K12" s="68"/>
      <c r="L12" s="68">
        <v>9431932</v>
      </c>
      <c r="M12" s="80"/>
      <c r="N12" s="80"/>
    </row>
    <row r="13" spans="1:14" ht="18" customHeight="1" x14ac:dyDescent="0.2">
      <c r="A13" s="67" t="s">
        <v>54</v>
      </c>
      <c r="B13" s="65">
        <v>209525</v>
      </c>
      <c r="C13" s="68">
        <v>32128</v>
      </c>
      <c r="D13" s="68">
        <v>31833</v>
      </c>
      <c r="E13" s="68">
        <v>115899</v>
      </c>
      <c r="F13" s="68">
        <v>21100</v>
      </c>
      <c r="G13" s="68">
        <v>8565</v>
      </c>
      <c r="H13" s="68">
        <v>0</v>
      </c>
      <c r="I13" s="68"/>
      <c r="J13" s="68">
        <v>80739</v>
      </c>
      <c r="K13" s="68"/>
      <c r="L13" s="68">
        <v>651396</v>
      </c>
      <c r="M13" s="80"/>
      <c r="N13" s="80"/>
    </row>
    <row r="14" spans="1:14" ht="18" customHeight="1" x14ac:dyDescent="0.2">
      <c r="A14" s="67" t="s">
        <v>37</v>
      </c>
      <c r="B14" s="65">
        <v>47248</v>
      </c>
      <c r="C14" s="68">
        <v>9438</v>
      </c>
      <c r="D14" s="68">
        <v>11958</v>
      </c>
      <c r="E14" s="68">
        <v>14753</v>
      </c>
      <c r="F14" s="68">
        <v>4353</v>
      </c>
      <c r="G14" s="68">
        <v>4596</v>
      </c>
      <c r="H14" s="68">
        <v>2150</v>
      </c>
      <c r="I14" s="68"/>
      <c r="J14" s="68">
        <v>35570</v>
      </c>
      <c r="K14" s="68"/>
      <c r="L14" s="68">
        <v>176751.87</v>
      </c>
      <c r="M14" s="80"/>
      <c r="N14" s="80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0"/>
      <c r="N15" s="80"/>
    </row>
    <row r="16" spans="1:14" ht="30" customHeight="1" x14ac:dyDescent="0.2">
      <c r="A16" s="77" t="s">
        <v>23</v>
      </c>
      <c r="B16" s="65">
        <v>2599508</v>
      </c>
      <c r="C16" s="68">
        <f>SUM(C18:C23)</f>
        <v>515321</v>
      </c>
      <c r="D16" s="68">
        <f t="shared" ref="D16:H16" si="0">SUM(D18:D23)</f>
        <v>529070</v>
      </c>
      <c r="E16" s="68">
        <f t="shared" si="0"/>
        <v>728488</v>
      </c>
      <c r="F16" s="68">
        <f t="shared" si="0"/>
        <v>310541</v>
      </c>
      <c r="G16" s="68">
        <f t="shared" si="0"/>
        <v>503776</v>
      </c>
      <c r="H16" s="68">
        <f t="shared" si="0"/>
        <v>12312</v>
      </c>
      <c r="I16" s="68"/>
      <c r="J16" s="68">
        <v>1856647</v>
      </c>
      <c r="K16" s="68"/>
      <c r="L16" s="68">
        <v>11858008</v>
      </c>
      <c r="M16" s="80"/>
      <c r="N16" s="80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0"/>
      <c r="N17" s="80"/>
    </row>
    <row r="18" spans="1:14" ht="18" customHeight="1" x14ac:dyDescent="0.2">
      <c r="A18" s="67" t="s">
        <v>92</v>
      </c>
      <c r="B18" s="65">
        <v>1915268</v>
      </c>
      <c r="C18" s="68">
        <v>332983</v>
      </c>
      <c r="D18" s="68">
        <v>325400</v>
      </c>
      <c r="E18" s="68">
        <v>581450</v>
      </c>
      <c r="F18" s="68">
        <v>224392</v>
      </c>
      <c r="G18" s="68">
        <v>451043</v>
      </c>
      <c r="H18" s="68">
        <v>0</v>
      </c>
      <c r="I18" s="68"/>
      <c r="J18" s="68">
        <v>1441872</v>
      </c>
      <c r="K18" s="68"/>
      <c r="L18" s="68">
        <v>9286262</v>
      </c>
      <c r="M18" s="80"/>
      <c r="N18" s="80"/>
    </row>
    <row r="19" spans="1:14" ht="18" customHeight="1" x14ac:dyDescent="0.2">
      <c r="A19" s="67" t="s">
        <v>25</v>
      </c>
      <c r="B19" s="65">
        <v>389076</v>
      </c>
      <c r="C19" s="68">
        <v>119798</v>
      </c>
      <c r="D19" s="68">
        <v>138077</v>
      </c>
      <c r="E19" s="68">
        <v>85390</v>
      </c>
      <c r="F19" s="68">
        <v>45811</v>
      </c>
      <c r="G19" s="68">
        <v>0</v>
      </c>
      <c r="H19" s="68">
        <v>0</v>
      </c>
      <c r="I19" s="68"/>
      <c r="J19" s="68">
        <v>245303</v>
      </c>
      <c r="K19" s="68"/>
      <c r="L19" s="68">
        <v>1790188</v>
      </c>
      <c r="M19" s="80"/>
      <c r="N19" s="80"/>
    </row>
    <row r="20" spans="1:14" ht="18" customHeight="1" x14ac:dyDescent="0.2">
      <c r="A20" s="67" t="s">
        <v>26</v>
      </c>
      <c r="B20" s="65">
        <v>71797</v>
      </c>
      <c r="C20" s="68">
        <v>22230</v>
      </c>
      <c r="D20" s="68">
        <v>24200</v>
      </c>
      <c r="E20" s="68">
        <v>10369</v>
      </c>
      <c r="F20" s="68">
        <v>6526</v>
      </c>
      <c r="G20" s="68">
        <v>8472</v>
      </c>
      <c r="H20" s="68">
        <v>0</v>
      </c>
      <c r="I20" s="68"/>
      <c r="J20" s="68">
        <v>35502</v>
      </c>
      <c r="K20" s="68"/>
      <c r="L20" s="68">
        <v>258641</v>
      </c>
      <c r="M20" s="80"/>
      <c r="N20" s="80"/>
    </row>
    <row r="21" spans="1:14" ht="18" customHeight="1" x14ac:dyDescent="0.2">
      <c r="A21" s="67" t="s">
        <v>111</v>
      </c>
      <c r="B21" s="85">
        <f>SUM(C21:G21)</f>
        <v>87006</v>
      </c>
      <c r="C21" s="83">
        <v>7804</v>
      </c>
      <c r="D21" s="83">
        <v>12700</v>
      </c>
      <c r="E21" s="83">
        <v>19156</v>
      </c>
      <c r="F21" s="83">
        <v>17696</v>
      </c>
      <c r="G21" s="83">
        <v>29650</v>
      </c>
      <c r="H21" s="84">
        <v>0</v>
      </c>
      <c r="I21" s="84"/>
      <c r="J21" s="84">
        <v>52076</v>
      </c>
      <c r="K21" s="84"/>
      <c r="L21" s="84">
        <v>22680</v>
      </c>
      <c r="M21" s="80"/>
      <c r="N21" s="80"/>
    </row>
    <row r="22" spans="1:14" ht="18" customHeight="1" x14ac:dyDescent="0.2">
      <c r="A22" s="67" t="s">
        <v>57</v>
      </c>
      <c r="B22" s="65">
        <v>21279</v>
      </c>
      <c r="C22" s="68">
        <v>3905</v>
      </c>
      <c r="D22" s="68">
        <v>3040</v>
      </c>
      <c r="E22" s="68">
        <v>5199</v>
      </c>
      <c r="F22" s="68">
        <v>2474</v>
      </c>
      <c r="G22" s="68">
        <v>6661</v>
      </c>
      <c r="H22" s="68">
        <v>0</v>
      </c>
      <c r="I22" s="68"/>
      <c r="J22" s="68">
        <v>6918</v>
      </c>
      <c r="K22" s="68"/>
      <c r="L22" s="68">
        <v>94267</v>
      </c>
      <c r="M22" s="80"/>
      <c r="N22" s="80"/>
    </row>
    <row r="23" spans="1:14" ht="18" customHeight="1" thickBot="1" x14ac:dyDescent="0.25">
      <c r="A23" s="71" t="s">
        <v>105</v>
      </c>
      <c r="B23" s="72">
        <v>115082</v>
      </c>
      <c r="C23" s="73">
        <v>28601</v>
      </c>
      <c r="D23" s="73">
        <v>25653</v>
      </c>
      <c r="E23" s="73">
        <v>26924</v>
      </c>
      <c r="F23" s="73">
        <v>13642</v>
      </c>
      <c r="G23" s="73">
        <v>7950</v>
      </c>
      <c r="H23" s="73">
        <v>12312</v>
      </c>
      <c r="I23" s="73"/>
      <c r="J23" s="73">
        <v>74976</v>
      </c>
      <c r="K23" s="73"/>
      <c r="L23" s="73">
        <v>405970</v>
      </c>
      <c r="M23" s="80"/>
      <c r="N23" s="80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0"/>
      <c r="N24" s="80"/>
    </row>
    <row r="25" spans="1:14" x14ac:dyDescent="0.2">
      <c r="A25" s="74" t="s">
        <v>68</v>
      </c>
      <c r="M25" s="80"/>
      <c r="N25" s="80"/>
    </row>
    <row r="26" spans="1:14" x14ac:dyDescent="0.2">
      <c r="A26" s="75" t="s">
        <v>95</v>
      </c>
    </row>
    <row r="27" spans="1:14" x14ac:dyDescent="0.2">
      <c r="A27" s="76" t="s">
        <v>102</v>
      </c>
    </row>
    <row r="28" spans="1:14" ht="12.75" customHeight="1" x14ac:dyDescent="0.2"/>
    <row r="31" spans="1:14" x14ac:dyDescent="0.2">
      <c r="A31" s="76"/>
    </row>
    <row r="32" spans="1:14" x14ac:dyDescent="0.2">
      <c r="A32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baseColWidth="10" defaultRowHeight="12.75" x14ac:dyDescent="0.2"/>
  <cols>
    <col min="1" max="1" width="15.7109375" style="79" customWidth="1"/>
    <col min="2" max="2" width="9.140625" style="79" customWidth="1"/>
    <col min="3" max="3" width="10.5703125" style="79" customWidth="1"/>
    <col min="4" max="4" width="10" style="79" customWidth="1"/>
    <col min="5" max="5" width="11.140625" style="79" customWidth="1"/>
    <col min="6" max="6" width="10.140625" style="79" customWidth="1"/>
    <col min="7" max="8" width="12.5703125" style="79" customWidth="1"/>
    <col min="9" max="9" width="0.7109375" style="79" customWidth="1"/>
    <col min="10" max="10" width="12.7109375" style="79" customWidth="1"/>
    <col min="11" max="11" width="0.7109375" style="79" customWidth="1"/>
    <col min="12" max="12" width="10.85546875" style="79" customWidth="1"/>
    <col min="13" max="16384" width="11.42578125" style="79"/>
  </cols>
  <sheetData>
    <row r="1" spans="1:14" x14ac:dyDescent="0.2">
      <c r="A1" s="52" t="s">
        <v>0</v>
      </c>
    </row>
    <row r="2" spans="1:14" s="55" customFormat="1" x14ac:dyDescent="0.2">
      <c r="A2" s="54" t="s">
        <v>98</v>
      </c>
      <c r="J2" s="56" t="s">
        <v>17</v>
      </c>
      <c r="K2" s="56"/>
    </row>
    <row r="3" spans="1:14" ht="13.5" thickBot="1" x14ac:dyDescent="0.25">
      <c r="A3" s="57"/>
      <c r="B3" s="80"/>
      <c r="C3" s="80"/>
      <c r="G3" s="80"/>
    </row>
    <row r="4" spans="1:14" s="81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59"/>
      <c r="J4" s="94" t="s">
        <v>72</v>
      </c>
      <c r="K4" s="94"/>
      <c r="L4" s="94" t="s">
        <v>73</v>
      </c>
    </row>
    <row r="5" spans="1:14" s="81" customFormat="1" ht="12.75" customHeight="1" x14ac:dyDescent="0.2">
      <c r="A5" s="91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95"/>
      <c r="K5" s="95"/>
      <c r="L5" s="95"/>
    </row>
    <row r="6" spans="1:14" ht="11.25" customHeight="1" thickBot="1" x14ac:dyDescent="0.25">
      <c r="A6" s="92"/>
      <c r="B6" s="96"/>
      <c r="C6" s="96"/>
      <c r="D6" s="96"/>
      <c r="E6" s="96"/>
      <c r="F6" s="96"/>
      <c r="G6" s="96"/>
      <c r="H6" s="96"/>
      <c r="I6" s="62"/>
      <c r="J6" s="96"/>
      <c r="K6" s="63"/>
      <c r="L6" s="96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v>5321720</v>
      </c>
      <c r="C8" s="65">
        <v>888338</v>
      </c>
      <c r="D8" s="65">
        <v>1030976</v>
      </c>
      <c r="E8" s="65">
        <v>2098844</v>
      </c>
      <c r="F8" s="65">
        <v>664790</v>
      </c>
      <c r="G8" s="65">
        <v>638679</v>
      </c>
      <c r="H8" s="65">
        <v>93</v>
      </c>
      <c r="I8" s="65"/>
      <c r="J8" s="65">
        <v>3581215</v>
      </c>
      <c r="K8" s="65"/>
      <c r="L8" s="65">
        <v>21620215.48</v>
      </c>
      <c r="M8" s="80"/>
      <c r="N8" s="80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80"/>
      <c r="N9" s="80"/>
    </row>
    <row r="10" spans="1:14" ht="30" customHeight="1" x14ac:dyDescent="0.2">
      <c r="A10" s="77" t="s">
        <v>19</v>
      </c>
      <c r="B10" s="65">
        <v>2768702</v>
      </c>
      <c r="C10" s="68">
        <v>397119</v>
      </c>
      <c r="D10" s="68">
        <v>478440</v>
      </c>
      <c r="E10" s="68">
        <v>1361585</v>
      </c>
      <c r="F10" s="68">
        <v>366799</v>
      </c>
      <c r="G10" s="68">
        <v>164668</v>
      </c>
      <c r="H10" s="68">
        <v>91</v>
      </c>
      <c r="I10" s="68"/>
      <c r="J10" s="68">
        <v>1742251</v>
      </c>
      <c r="K10" s="68"/>
      <c r="L10" s="68">
        <v>9870722</v>
      </c>
      <c r="M10" s="80"/>
      <c r="N10" s="80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0"/>
      <c r="N11" s="80"/>
    </row>
    <row r="12" spans="1:14" ht="18" customHeight="1" x14ac:dyDescent="0.2">
      <c r="A12" s="67" t="s">
        <v>36</v>
      </c>
      <c r="B12" s="65">
        <v>2496861</v>
      </c>
      <c r="C12" s="68">
        <v>353059</v>
      </c>
      <c r="D12" s="68">
        <v>428903</v>
      </c>
      <c r="E12" s="68">
        <v>1224068</v>
      </c>
      <c r="F12" s="68">
        <v>338518</v>
      </c>
      <c r="G12" s="68">
        <v>152313</v>
      </c>
      <c r="H12" s="68">
        <v>0</v>
      </c>
      <c r="I12" s="68"/>
      <c r="J12" s="68">
        <v>1429954</v>
      </c>
      <c r="K12" s="68"/>
      <c r="L12" s="68">
        <v>9007077</v>
      </c>
      <c r="M12" s="80"/>
      <c r="N12" s="80"/>
    </row>
    <row r="13" spans="1:14" ht="18" customHeight="1" x14ac:dyDescent="0.2">
      <c r="A13" s="67" t="s">
        <v>54</v>
      </c>
      <c r="B13" s="65">
        <v>209186</v>
      </c>
      <c r="C13" s="68">
        <v>30366</v>
      </c>
      <c r="D13" s="68">
        <v>33203</v>
      </c>
      <c r="E13" s="68">
        <v>116431</v>
      </c>
      <c r="F13" s="68">
        <v>21285</v>
      </c>
      <c r="G13" s="68">
        <v>7901</v>
      </c>
      <c r="H13" s="68">
        <v>0</v>
      </c>
      <c r="I13" s="68"/>
      <c r="J13" s="68">
        <v>84029</v>
      </c>
      <c r="K13" s="68"/>
      <c r="L13" s="68">
        <v>635377</v>
      </c>
      <c r="M13" s="80"/>
      <c r="N13" s="80"/>
    </row>
    <row r="14" spans="1:14" ht="18" customHeight="1" x14ac:dyDescent="0.2">
      <c r="A14" s="67" t="s">
        <v>37</v>
      </c>
      <c r="B14" s="65">
        <v>62655</v>
      </c>
      <c r="C14" s="68">
        <v>13694</v>
      </c>
      <c r="D14" s="68">
        <v>16334</v>
      </c>
      <c r="E14" s="68">
        <v>21086</v>
      </c>
      <c r="F14" s="68">
        <v>6996</v>
      </c>
      <c r="G14" s="68">
        <v>4454</v>
      </c>
      <c r="H14" s="68">
        <v>91</v>
      </c>
      <c r="I14" s="68"/>
      <c r="J14" s="68">
        <v>228268</v>
      </c>
      <c r="K14" s="68"/>
      <c r="L14" s="68">
        <v>228268</v>
      </c>
      <c r="M14" s="80"/>
      <c r="N14" s="80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0"/>
      <c r="N15" s="80"/>
    </row>
    <row r="16" spans="1:14" ht="30" customHeight="1" x14ac:dyDescent="0.2">
      <c r="A16" s="77" t="s">
        <v>23</v>
      </c>
      <c r="B16" s="65">
        <v>2553018</v>
      </c>
      <c r="C16" s="68">
        <v>491219</v>
      </c>
      <c r="D16" s="68">
        <v>552536</v>
      </c>
      <c r="E16" s="68">
        <v>737259</v>
      </c>
      <c r="F16" s="68">
        <v>297991</v>
      </c>
      <c r="G16" s="68">
        <v>474011</v>
      </c>
      <c r="H16" s="68">
        <v>2</v>
      </c>
      <c r="I16" s="68"/>
      <c r="J16" s="68">
        <v>1838964</v>
      </c>
      <c r="K16" s="68"/>
      <c r="L16" s="68">
        <v>11749493.48</v>
      </c>
      <c r="M16" s="80"/>
      <c r="N16" s="80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0"/>
      <c r="N17" s="80"/>
    </row>
    <row r="18" spans="1:14" ht="18" customHeight="1" x14ac:dyDescent="0.2">
      <c r="A18" s="67" t="s">
        <v>92</v>
      </c>
      <c r="B18" s="65">
        <v>1972004</v>
      </c>
      <c r="C18" s="68">
        <v>321395</v>
      </c>
      <c r="D18" s="68">
        <v>362043</v>
      </c>
      <c r="E18" s="68">
        <v>610440</v>
      </c>
      <c r="F18" s="68">
        <v>229929</v>
      </c>
      <c r="G18" s="68">
        <v>448195</v>
      </c>
      <c r="H18" s="68">
        <v>2</v>
      </c>
      <c r="I18" s="68"/>
      <c r="J18" s="68">
        <v>1437323</v>
      </c>
      <c r="K18" s="68"/>
      <c r="L18" s="68">
        <v>9236168</v>
      </c>
      <c r="M18" s="80"/>
      <c r="N18" s="80"/>
    </row>
    <row r="19" spans="1:14" ht="18" customHeight="1" x14ac:dyDescent="0.2">
      <c r="A19" s="67" t="s">
        <v>25</v>
      </c>
      <c r="B19" s="65">
        <v>381938</v>
      </c>
      <c r="C19" s="68">
        <v>114748</v>
      </c>
      <c r="D19" s="68">
        <v>136237</v>
      </c>
      <c r="E19" s="68">
        <v>83411</v>
      </c>
      <c r="F19" s="68">
        <v>47542</v>
      </c>
      <c r="G19" s="68">
        <v>0</v>
      </c>
      <c r="H19" s="68">
        <v>0</v>
      </c>
      <c r="I19" s="68"/>
      <c r="J19" s="68">
        <v>260863</v>
      </c>
      <c r="K19" s="68"/>
      <c r="L19" s="68">
        <v>1772349</v>
      </c>
      <c r="M19" s="80"/>
      <c r="N19" s="80"/>
    </row>
    <row r="20" spans="1:14" ht="18" customHeight="1" x14ac:dyDescent="0.2">
      <c r="A20" s="67" t="s">
        <v>26</v>
      </c>
      <c r="B20" s="65">
        <v>71680</v>
      </c>
      <c r="C20" s="68">
        <v>22194</v>
      </c>
      <c r="D20" s="68">
        <v>24161</v>
      </c>
      <c r="E20" s="68">
        <v>10352</v>
      </c>
      <c r="F20" s="68">
        <v>6515</v>
      </c>
      <c r="G20" s="68">
        <v>8458</v>
      </c>
      <c r="H20" s="68">
        <v>0</v>
      </c>
      <c r="I20" s="68"/>
      <c r="J20" s="68">
        <v>35507</v>
      </c>
      <c r="K20" s="68"/>
      <c r="L20" s="68">
        <v>256366.48</v>
      </c>
      <c r="M20" s="80"/>
      <c r="N20" s="80"/>
    </row>
    <row r="21" spans="1:14" ht="18" customHeight="1" x14ac:dyDescent="0.2">
      <c r="A21" s="67" t="s">
        <v>94</v>
      </c>
      <c r="B21" s="69"/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70">
        <v>0</v>
      </c>
      <c r="I21" s="70"/>
      <c r="J21" s="70">
        <v>0</v>
      </c>
      <c r="K21" s="70"/>
      <c r="L21" s="70">
        <v>0</v>
      </c>
      <c r="M21" s="80"/>
      <c r="N21" s="80"/>
    </row>
    <row r="22" spans="1:14" ht="18" customHeight="1" x14ac:dyDescent="0.2">
      <c r="A22" s="67" t="s">
        <v>57</v>
      </c>
      <c r="B22" s="65">
        <v>21169</v>
      </c>
      <c r="C22" s="68">
        <v>3849</v>
      </c>
      <c r="D22" s="68">
        <v>3290</v>
      </c>
      <c r="E22" s="68">
        <v>4032</v>
      </c>
      <c r="F22" s="68">
        <v>1676</v>
      </c>
      <c r="G22" s="68">
        <v>8322</v>
      </c>
      <c r="H22" s="68">
        <v>0</v>
      </c>
      <c r="I22" s="68"/>
      <c r="J22" s="68">
        <v>19616</v>
      </c>
      <c r="K22" s="68"/>
      <c r="L22" s="68">
        <v>105138</v>
      </c>
      <c r="M22" s="80"/>
      <c r="N22" s="80"/>
    </row>
    <row r="23" spans="1:14" ht="18" customHeight="1" thickBot="1" x14ac:dyDescent="0.25">
      <c r="A23" s="71" t="s">
        <v>96</v>
      </c>
      <c r="B23" s="72">
        <v>106227</v>
      </c>
      <c r="C23" s="73">
        <v>29033</v>
      </c>
      <c r="D23" s="73">
        <v>26805</v>
      </c>
      <c r="E23" s="73">
        <v>29024</v>
      </c>
      <c r="F23" s="73">
        <v>12329</v>
      </c>
      <c r="G23" s="73">
        <v>9036</v>
      </c>
      <c r="H23" s="73">
        <v>0</v>
      </c>
      <c r="I23" s="73"/>
      <c r="J23" s="73">
        <v>85655</v>
      </c>
      <c r="K23" s="73"/>
      <c r="L23" s="73">
        <v>379472</v>
      </c>
      <c r="M23" s="80"/>
      <c r="N23" s="80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0"/>
      <c r="N24" s="80"/>
    </row>
    <row r="25" spans="1:14" x14ac:dyDescent="0.2">
      <c r="A25" s="74" t="s">
        <v>68</v>
      </c>
      <c r="M25" s="80"/>
      <c r="N25" s="80"/>
    </row>
    <row r="26" spans="1:14" x14ac:dyDescent="0.2">
      <c r="A26" s="75" t="s">
        <v>93</v>
      </c>
    </row>
    <row r="27" spans="1:14" x14ac:dyDescent="0.2">
      <c r="A27" s="75" t="s">
        <v>95</v>
      </c>
    </row>
    <row r="28" spans="1:14" ht="12.75" customHeight="1" x14ac:dyDescent="0.2">
      <c r="A28" s="76" t="s">
        <v>100</v>
      </c>
    </row>
    <row r="31" spans="1:14" x14ac:dyDescent="0.2">
      <c r="A31" s="76"/>
    </row>
    <row r="32" spans="1:14" x14ac:dyDescent="0.2">
      <c r="A32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workbookViewId="0"/>
  </sheetViews>
  <sheetFormatPr baseColWidth="10" defaultRowHeight="12.75" x14ac:dyDescent="0.2"/>
  <cols>
    <col min="1" max="1" width="15.7109375" style="79" customWidth="1"/>
    <col min="2" max="2" width="9.140625" style="79" customWidth="1"/>
    <col min="3" max="3" width="10.5703125" style="79" customWidth="1"/>
    <col min="4" max="4" width="10" style="79" customWidth="1"/>
    <col min="5" max="5" width="11.140625" style="79" customWidth="1"/>
    <col min="6" max="6" width="10.140625" style="79" customWidth="1"/>
    <col min="7" max="8" width="12.5703125" style="79" customWidth="1"/>
    <col min="9" max="9" width="0.7109375" style="79" customWidth="1"/>
    <col min="10" max="10" width="12.7109375" style="79" customWidth="1"/>
    <col min="11" max="11" width="0.7109375" style="79" customWidth="1"/>
    <col min="12" max="12" width="10.85546875" style="79" customWidth="1"/>
    <col min="13" max="16384" width="11.42578125" style="79"/>
  </cols>
  <sheetData>
    <row r="1" spans="1:14" x14ac:dyDescent="0.2">
      <c r="A1" s="52" t="s">
        <v>0</v>
      </c>
    </row>
    <row r="2" spans="1:14" s="55" customFormat="1" x14ac:dyDescent="0.2">
      <c r="A2" s="54" t="s">
        <v>91</v>
      </c>
      <c r="J2" s="56" t="s">
        <v>17</v>
      </c>
      <c r="K2" s="56"/>
    </row>
    <row r="3" spans="1:14" ht="13.5" thickBot="1" x14ac:dyDescent="0.25">
      <c r="A3" s="57"/>
      <c r="B3" s="80"/>
      <c r="C3" s="80"/>
      <c r="G3" s="80"/>
    </row>
    <row r="4" spans="1:14" s="81" customFormat="1" ht="15.75" customHeight="1" x14ac:dyDescent="0.2">
      <c r="A4" s="90" t="s">
        <v>2</v>
      </c>
      <c r="B4" s="93" t="s">
        <v>3</v>
      </c>
      <c r="C4" s="93"/>
      <c r="D4" s="93"/>
      <c r="E4" s="93"/>
      <c r="F4" s="93"/>
      <c r="G4" s="93"/>
      <c r="H4" s="93"/>
      <c r="I4" s="59"/>
      <c r="J4" s="94" t="s">
        <v>72</v>
      </c>
      <c r="K4" s="94"/>
      <c r="L4" s="94" t="s">
        <v>73</v>
      </c>
    </row>
    <row r="5" spans="1:14" s="81" customFormat="1" ht="12.75" customHeight="1" x14ac:dyDescent="0.2">
      <c r="A5" s="91"/>
      <c r="B5" s="97" t="s">
        <v>6</v>
      </c>
      <c r="C5" s="97" t="s">
        <v>74</v>
      </c>
      <c r="D5" s="97" t="s">
        <v>8</v>
      </c>
      <c r="E5" s="97" t="s">
        <v>75</v>
      </c>
      <c r="F5" s="97" t="s">
        <v>10</v>
      </c>
      <c r="G5" s="97" t="s">
        <v>76</v>
      </c>
      <c r="H5" s="97" t="s">
        <v>77</v>
      </c>
      <c r="I5" s="61"/>
      <c r="J5" s="95"/>
      <c r="K5" s="95"/>
      <c r="L5" s="95"/>
    </row>
    <row r="6" spans="1:14" ht="11.25" customHeight="1" thickBot="1" x14ac:dyDescent="0.25">
      <c r="A6" s="92"/>
      <c r="B6" s="96"/>
      <c r="C6" s="96"/>
      <c r="D6" s="96"/>
      <c r="E6" s="96"/>
      <c r="F6" s="96"/>
      <c r="G6" s="96"/>
      <c r="H6" s="96"/>
      <c r="I6" s="62"/>
      <c r="J6" s="96"/>
      <c r="K6" s="63"/>
      <c r="L6" s="96" t="s">
        <v>17</v>
      </c>
    </row>
    <row r="7" spans="1:14" ht="5.0999999999999996" customHeight="1" x14ac:dyDescent="0.2">
      <c r="J7" s="63"/>
      <c r="K7" s="63"/>
      <c r="L7" s="63"/>
    </row>
    <row r="8" spans="1:14" ht="18" customHeight="1" x14ac:dyDescent="0.2">
      <c r="A8" s="64" t="s">
        <v>18</v>
      </c>
      <c r="B8" s="65">
        <v>5148431</v>
      </c>
      <c r="C8" s="65">
        <v>1108994</v>
      </c>
      <c r="D8" s="65">
        <v>1250369</v>
      </c>
      <c r="E8" s="65">
        <v>1874452</v>
      </c>
      <c r="F8" s="65">
        <v>725021</v>
      </c>
      <c r="G8" s="65">
        <v>185589</v>
      </c>
      <c r="H8" s="65">
        <v>4006</v>
      </c>
      <c r="I8" s="65"/>
      <c r="J8" s="65">
        <v>3199698</v>
      </c>
      <c r="K8" s="65"/>
      <c r="L8" s="65">
        <v>21300917</v>
      </c>
      <c r="M8" s="80"/>
      <c r="N8" s="80" t="s">
        <v>17</v>
      </c>
    </row>
    <row r="9" spans="1:14" ht="4.5" customHeight="1" x14ac:dyDescent="0.2">
      <c r="A9" s="6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80"/>
      <c r="N9" s="80"/>
    </row>
    <row r="10" spans="1:14" ht="30" customHeight="1" x14ac:dyDescent="0.2">
      <c r="A10" s="77" t="s">
        <v>19</v>
      </c>
      <c r="B10" s="65">
        <v>2621447</v>
      </c>
      <c r="C10" s="68">
        <v>390316</v>
      </c>
      <c r="D10" s="68">
        <v>445270</v>
      </c>
      <c r="E10" s="68">
        <v>1254256</v>
      </c>
      <c r="F10" s="68">
        <v>364651</v>
      </c>
      <c r="G10" s="68">
        <v>162948</v>
      </c>
      <c r="H10" s="68">
        <v>4006</v>
      </c>
      <c r="I10" s="68"/>
      <c r="J10" s="68">
        <v>1404227</v>
      </c>
      <c r="K10" s="68"/>
      <c r="L10" s="68">
        <v>9333144</v>
      </c>
      <c r="M10" s="80"/>
      <c r="N10" s="80"/>
    </row>
    <row r="11" spans="1:14" ht="3.75" customHeigh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80"/>
      <c r="N11" s="80"/>
    </row>
    <row r="12" spans="1:14" ht="18" customHeight="1" x14ac:dyDescent="0.2">
      <c r="A12" s="67" t="s">
        <v>36</v>
      </c>
      <c r="B12" s="65">
        <v>2347265</v>
      </c>
      <c r="C12" s="68">
        <v>347281</v>
      </c>
      <c r="D12" s="68">
        <v>398851</v>
      </c>
      <c r="E12" s="68">
        <v>1121864</v>
      </c>
      <c r="F12" s="68">
        <v>333145</v>
      </c>
      <c r="G12" s="68">
        <v>146100</v>
      </c>
      <c r="H12" s="68">
        <v>24</v>
      </c>
      <c r="I12" s="68"/>
      <c r="J12" s="68">
        <v>1281094</v>
      </c>
      <c r="K12" s="68"/>
      <c r="L12" s="68">
        <v>8452601</v>
      </c>
      <c r="M12" s="80"/>
      <c r="N12" s="80"/>
    </row>
    <row r="13" spans="1:14" ht="18" customHeight="1" x14ac:dyDescent="0.2">
      <c r="A13" s="67" t="s">
        <v>54</v>
      </c>
      <c r="B13" s="65">
        <v>214550</v>
      </c>
      <c r="C13" s="68">
        <v>31738</v>
      </c>
      <c r="D13" s="68">
        <v>33216</v>
      </c>
      <c r="E13" s="68">
        <v>116493</v>
      </c>
      <c r="F13" s="68">
        <v>24309</v>
      </c>
      <c r="G13" s="68">
        <v>8794</v>
      </c>
      <c r="H13" s="68">
        <v>0</v>
      </c>
      <c r="I13" s="68"/>
      <c r="J13" s="68">
        <v>86012</v>
      </c>
      <c r="K13" s="68"/>
      <c r="L13" s="68">
        <v>652876</v>
      </c>
      <c r="M13" s="80"/>
      <c r="N13" s="80"/>
    </row>
    <row r="14" spans="1:14" ht="18" customHeight="1" x14ac:dyDescent="0.2">
      <c r="A14" s="67" t="s">
        <v>37</v>
      </c>
      <c r="B14" s="65">
        <v>59632</v>
      </c>
      <c r="C14" s="68">
        <v>11297</v>
      </c>
      <c r="D14" s="68">
        <v>13203</v>
      </c>
      <c r="E14" s="68">
        <v>15899</v>
      </c>
      <c r="F14" s="68">
        <v>7197</v>
      </c>
      <c r="G14" s="68">
        <v>8054</v>
      </c>
      <c r="H14" s="68">
        <v>3982</v>
      </c>
      <c r="I14" s="68"/>
      <c r="J14" s="68">
        <v>37121</v>
      </c>
      <c r="K14" s="68"/>
      <c r="L14" s="68">
        <v>227667</v>
      </c>
      <c r="M14" s="80"/>
      <c r="N14" s="80"/>
    </row>
    <row r="15" spans="1:14" ht="5.0999999999999996" customHeigh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80"/>
      <c r="N15" s="80"/>
    </row>
    <row r="16" spans="1:14" ht="30" customHeight="1" x14ac:dyDescent="0.2">
      <c r="A16" s="77" t="s">
        <v>23</v>
      </c>
      <c r="B16" s="65">
        <v>2526984</v>
      </c>
      <c r="C16" s="68">
        <v>718678</v>
      </c>
      <c r="D16" s="68">
        <v>805099</v>
      </c>
      <c r="E16" s="68">
        <v>620196</v>
      </c>
      <c r="F16" s="68">
        <v>360370</v>
      </c>
      <c r="G16" s="68">
        <v>22641</v>
      </c>
      <c r="H16" s="68">
        <v>0</v>
      </c>
      <c r="I16" s="68"/>
      <c r="J16" s="68">
        <v>1795471</v>
      </c>
      <c r="K16" s="68"/>
      <c r="L16" s="68">
        <v>11967773</v>
      </c>
      <c r="M16" s="80"/>
      <c r="N16" s="80"/>
    </row>
    <row r="17" spans="1:14" ht="3.75" customHeight="1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80"/>
      <c r="N17" s="80"/>
    </row>
    <row r="18" spans="1:14" ht="18" customHeight="1" x14ac:dyDescent="0.2">
      <c r="A18" s="67" t="s">
        <v>92</v>
      </c>
      <c r="B18" s="65">
        <v>1965578</v>
      </c>
      <c r="C18" s="68">
        <v>555611</v>
      </c>
      <c r="D18" s="68">
        <v>621727</v>
      </c>
      <c r="E18" s="68">
        <v>495482</v>
      </c>
      <c r="F18" s="68">
        <v>292758</v>
      </c>
      <c r="G18" s="68">
        <v>0</v>
      </c>
      <c r="H18" s="68">
        <v>0</v>
      </c>
      <c r="I18" s="68"/>
      <c r="J18" s="68">
        <v>1431597</v>
      </c>
      <c r="K18" s="68"/>
      <c r="L18" s="68">
        <v>9263630</v>
      </c>
      <c r="M18" s="80"/>
      <c r="N18" s="80"/>
    </row>
    <row r="19" spans="1:14" ht="18" customHeight="1" x14ac:dyDescent="0.2">
      <c r="A19" s="67" t="s">
        <v>25</v>
      </c>
      <c r="B19" s="65">
        <v>364714</v>
      </c>
      <c r="C19" s="68">
        <v>106485</v>
      </c>
      <c r="D19" s="68">
        <v>130892</v>
      </c>
      <c r="E19" s="68">
        <v>82687</v>
      </c>
      <c r="F19" s="68">
        <v>44650</v>
      </c>
      <c r="G19" s="68">
        <v>0</v>
      </c>
      <c r="H19" s="68">
        <v>0</v>
      </c>
      <c r="I19" s="68"/>
      <c r="J19" s="68">
        <v>241340</v>
      </c>
      <c r="K19" s="68"/>
      <c r="L19" s="68">
        <v>1966885</v>
      </c>
      <c r="M19" s="80"/>
      <c r="N19" s="80"/>
    </row>
    <row r="20" spans="1:14" ht="18" customHeight="1" x14ac:dyDescent="0.2">
      <c r="A20" s="67" t="s">
        <v>26</v>
      </c>
      <c r="B20" s="65">
        <v>71918</v>
      </c>
      <c r="C20" s="68">
        <v>23256</v>
      </c>
      <c r="D20" s="68">
        <v>24004</v>
      </c>
      <c r="E20" s="68">
        <v>10178</v>
      </c>
      <c r="F20" s="68">
        <v>6730</v>
      </c>
      <c r="G20" s="68">
        <v>7750</v>
      </c>
      <c r="H20" s="68">
        <v>0</v>
      </c>
      <c r="I20" s="68"/>
      <c r="J20" s="68">
        <v>35322</v>
      </c>
      <c r="K20" s="68"/>
      <c r="L20" s="68">
        <v>262618</v>
      </c>
      <c r="M20" s="80"/>
      <c r="N20" s="80"/>
    </row>
    <row r="21" spans="1:14" ht="18" customHeight="1" x14ac:dyDescent="0.2">
      <c r="A21" s="67" t="s">
        <v>94</v>
      </c>
      <c r="B21" s="69"/>
      <c r="C21" s="69"/>
      <c r="D21" s="69"/>
      <c r="E21" s="69"/>
      <c r="F21" s="69"/>
      <c r="G21" s="69"/>
      <c r="H21" s="70"/>
      <c r="I21" s="70"/>
      <c r="J21" s="70"/>
      <c r="K21" s="70"/>
      <c r="L21" s="70"/>
      <c r="M21" s="80"/>
      <c r="N21" s="80"/>
    </row>
    <row r="22" spans="1:14" ht="18" customHeight="1" x14ac:dyDescent="0.2">
      <c r="A22" s="67" t="s">
        <v>57</v>
      </c>
      <c r="B22" s="65">
        <v>23187</v>
      </c>
      <c r="C22" s="68">
        <v>5961</v>
      </c>
      <c r="D22" s="68">
        <v>3986</v>
      </c>
      <c r="E22" s="68">
        <v>5432</v>
      </c>
      <c r="F22" s="68">
        <v>3608</v>
      </c>
      <c r="G22" s="68">
        <v>4200</v>
      </c>
      <c r="H22" s="68">
        <v>0</v>
      </c>
      <c r="I22" s="68"/>
      <c r="J22" s="68">
        <v>10713</v>
      </c>
      <c r="K22" s="68"/>
      <c r="L22" s="68">
        <v>75405</v>
      </c>
      <c r="M22" s="80"/>
      <c r="N22" s="80"/>
    </row>
    <row r="23" spans="1:14" ht="18" customHeight="1" thickBot="1" x14ac:dyDescent="0.25">
      <c r="A23" s="71" t="s">
        <v>96</v>
      </c>
      <c r="B23" s="72">
        <v>101587</v>
      </c>
      <c r="C23" s="73">
        <v>27365</v>
      </c>
      <c r="D23" s="73">
        <v>24490</v>
      </c>
      <c r="E23" s="73">
        <v>26417</v>
      </c>
      <c r="F23" s="73">
        <v>12624</v>
      </c>
      <c r="G23" s="73">
        <v>10691</v>
      </c>
      <c r="H23" s="73">
        <v>0</v>
      </c>
      <c r="I23" s="73"/>
      <c r="J23" s="73">
        <v>76499</v>
      </c>
      <c r="K23" s="73"/>
      <c r="L23" s="73">
        <v>399235</v>
      </c>
      <c r="M23" s="80"/>
      <c r="N23" s="80"/>
    </row>
    <row r="24" spans="1:14" ht="5.0999999999999996" customHeight="1" x14ac:dyDescent="0.2">
      <c r="A24" s="67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80"/>
      <c r="N24" s="80"/>
    </row>
    <row r="25" spans="1:14" x14ac:dyDescent="0.2">
      <c r="A25" s="74" t="s">
        <v>68</v>
      </c>
      <c r="M25" s="80"/>
      <c r="N25" s="80"/>
    </row>
    <row r="26" spans="1:14" x14ac:dyDescent="0.2">
      <c r="A26" s="75" t="s">
        <v>93</v>
      </c>
    </row>
    <row r="27" spans="1:14" x14ac:dyDescent="0.2">
      <c r="A27" s="75" t="s">
        <v>95</v>
      </c>
    </row>
    <row r="28" spans="1:14" ht="12.75" customHeight="1" x14ac:dyDescent="0.2">
      <c r="A28" s="76" t="s">
        <v>101</v>
      </c>
    </row>
    <row r="31" spans="1:14" x14ac:dyDescent="0.2">
      <c r="A31" s="76"/>
    </row>
    <row r="32" spans="1:14" x14ac:dyDescent="0.2">
      <c r="A32" s="74"/>
    </row>
  </sheetData>
  <mergeCells count="12">
    <mergeCell ref="A4:A6"/>
    <mergeCell ref="B4:H4"/>
    <mergeCell ref="J4:J6"/>
    <mergeCell ref="K4:K5"/>
    <mergeCell ref="L4:L6"/>
    <mergeCell ref="B5:B6"/>
    <mergeCell ref="C5:C6"/>
    <mergeCell ref="D5:D6"/>
    <mergeCell ref="E5:E6"/>
    <mergeCell ref="F5:F6"/>
    <mergeCell ref="G5:G6"/>
    <mergeCell ref="H5:H6"/>
  </mergeCells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Martha Gamboa Hernández</dc:creator>
  <cp:lastModifiedBy>Libia Gregoria Cid Sánchez</cp:lastModifiedBy>
  <cp:lastPrinted>2011-02-18T14:15:08Z</cp:lastPrinted>
  <dcterms:created xsi:type="dcterms:W3CDTF">2006-03-20T18:52:15Z</dcterms:created>
  <dcterms:modified xsi:type="dcterms:W3CDTF">2017-04-19T16:25:49Z</dcterms:modified>
</cp:coreProperties>
</file>