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bia.cid\Documents\Libia\MIS_DOC_LIBIA\res_aldo\2016\BIE_36\BIE_36_VALORES\"/>
    </mc:Choice>
  </mc:AlternateContent>
  <bookViews>
    <workbookView xWindow="7680" yWindow="-15" windowWidth="7725" windowHeight="8250" tabRatio="575"/>
  </bookViews>
  <sheets>
    <sheet name="CExterna" sheetId="5" r:id="rId1"/>
    <sheet name="C.E.GRAL" sheetId="1" r:id="rId2"/>
    <sheet name="C.E.ESP." sheetId="4" r:id="rId3"/>
    <sheet name="CE.ESP.-EF" sheetId="3" r:id="rId4"/>
    <sheet name="C.E.TIPOU" sheetId="2" r:id="rId5"/>
  </sheets>
  <definedNames>
    <definedName name="A_impresión_IM">#REF!</definedName>
    <definedName name="_xlnm.Print_Area" localSheetId="2">C.E.ESP.!$A$1:$G$42</definedName>
    <definedName name="_xlnm.Print_Area" localSheetId="1">C.E.GRAL!$A$1:$E$43</definedName>
    <definedName name="_xlnm.Print_Area" localSheetId="4">C.E.TIPOU!$A$1:$F$43</definedName>
    <definedName name="_xlnm.Print_Area" localSheetId="3">'CE.ESP.-EF'!$A$1:$H$42</definedName>
    <definedName name="_xlnm.Print_Area">#REF!</definedName>
  </definedNames>
  <calcPr calcId="152511"/>
</workbook>
</file>

<file path=xl/calcChain.xml><?xml version="1.0" encoding="utf-8"?>
<calcChain xmlns="http://schemas.openxmlformats.org/spreadsheetml/2006/main">
  <c r="E7" i="5" l="1"/>
  <c r="B40" i="1" l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7" i="1"/>
  <c r="G7" i="5" l="1"/>
  <c r="F7" i="5"/>
  <c r="F7" i="1" l="1"/>
  <c r="E7" i="1"/>
  <c r="D7" i="1"/>
  <c r="C7" i="1" l="1"/>
  <c r="F7" i="2"/>
  <c r="D7" i="3"/>
  <c r="E7" i="3"/>
  <c r="F7" i="3"/>
  <c r="G7" i="3"/>
  <c r="H7" i="3"/>
  <c r="C7" i="3"/>
  <c r="E7" i="4"/>
  <c r="D7" i="4"/>
  <c r="C7" i="4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C7" i="2"/>
  <c r="D7" i="2"/>
  <c r="E7" i="2"/>
  <c r="B40" i="4"/>
  <c r="B39" i="4"/>
  <c r="B38" i="4"/>
  <c r="B37" i="4"/>
  <c r="B36" i="4"/>
  <c r="C36" i="5"/>
  <c r="B36" i="5" s="1"/>
  <c r="B35" i="4"/>
  <c r="B34" i="4"/>
  <c r="B33" i="4"/>
  <c r="B32" i="4"/>
  <c r="B31" i="4"/>
  <c r="B30" i="4"/>
  <c r="B29" i="4"/>
  <c r="B28" i="4"/>
  <c r="B27" i="4"/>
  <c r="B26" i="4"/>
  <c r="C26" i="5"/>
  <c r="B25" i="4"/>
  <c r="B24" i="4"/>
  <c r="B23" i="4"/>
  <c r="B22" i="4"/>
  <c r="B21" i="4"/>
  <c r="B20" i="4"/>
  <c r="C20" i="5"/>
  <c r="B20" i="5" s="1"/>
  <c r="B19" i="4"/>
  <c r="B18" i="4"/>
  <c r="B17" i="4"/>
  <c r="B16" i="4"/>
  <c r="B15" i="4"/>
  <c r="B14" i="4"/>
  <c r="B13" i="4"/>
  <c r="B12" i="4"/>
  <c r="C12" i="5"/>
  <c r="B11" i="4"/>
  <c r="B10" i="4"/>
  <c r="B9" i="4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D7" i="5" l="1"/>
  <c r="B12" i="5"/>
  <c r="B26" i="5"/>
  <c r="C15" i="5"/>
  <c r="B15" i="5" s="1"/>
  <c r="C21" i="5"/>
  <c r="B21" i="5" s="1"/>
  <c r="C27" i="5"/>
  <c r="B27" i="5" s="1"/>
  <c r="C31" i="5"/>
  <c r="B31" i="5" s="1"/>
  <c r="C35" i="5"/>
  <c r="B35" i="5" s="1"/>
  <c r="C38" i="5"/>
  <c r="B38" i="5" s="1"/>
  <c r="C9" i="5"/>
  <c r="C16" i="5"/>
  <c r="B16" i="5" s="1"/>
  <c r="C19" i="5"/>
  <c r="B19" i="5" s="1"/>
  <c r="C22" i="5"/>
  <c r="B22" i="5" s="1"/>
  <c r="C25" i="5"/>
  <c r="B25" i="5" s="1"/>
  <c r="C28" i="5"/>
  <c r="B28" i="5" s="1"/>
  <c r="C32" i="5"/>
  <c r="B32" i="5" s="1"/>
  <c r="C39" i="5"/>
  <c r="B39" i="5" s="1"/>
  <c r="C10" i="5"/>
  <c r="B10" i="5" s="1"/>
  <c r="C13" i="5"/>
  <c r="B13" i="5" s="1"/>
  <c r="C17" i="5"/>
  <c r="B17" i="5" s="1"/>
  <c r="C23" i="5"/>
  <c r="B23" i="5" s="1"/>
  <c r="C29" i="5"/>
  <c r="B29" i="5" s="1"/>
  <c r="C33" i="5"/>
  <c r="B33" i="5" s="1"/>
  <c r="C40" i="5"/>
  <c r="B40" i="5" s="1"/>
  <c r="B7" i="4"/>
  <c r="C11" i="5"/>
  <c r="B11" i="5" s="1"/>
  <c r="C14" i="5"/>
  <c r="B14" i="5" s="1"/>
  <c r="C18" i="5"/>
  <c r="B18" i="5" s="1"/>
  <c r="C24" i="5"/>
  <c r="B24" i="5" s="1"/>
  <c r="C30" i="5"/>
  <c r="B30" i="5" s="1"/>
  <c r="C34" i="5"/>
  <c r="B34" i="5" s="1"/>
  <c r="C37" i="5"/>
  <c r="B37" i="5" s="1"/>
  <c r="B7" i="2"/>
  <c r="B7" i="3"/>
  <c r="B9" i="5" l="1"/>
  <c r="C7" i="5"/>
  <c r="B7" i="5" s="1"/>
</calcChain>
</file>

<file path=xl/sharedStrings.xml><?xml version="1.0" encoding="utf-8"?>
<sst xmlns="http://schemas.openxmlformats.org/spreadsheetml/2006/main" count="220" uniqueCount="70">
  <si>
    <t>Entidad federativa</t>
  </si>
  <si>
    <t>Total</t>
  </si>
  <si>
    <t>Consulta general</t>
  </si>
  <si>
    <t xml:space="preserve">Consulta especializada  </t>
  </si>
  <si>
    <t>Subse-
cuente</t>
  </si>
  <si>
    <t>Estados Unidos Mexicanos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</si>
  <si>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</si>
  <si>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</si>
  <si>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</si>
  <si>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</si>
  <si>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</si>
  <si>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</si>
  <si>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</si>
  <si>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</si>
  <si>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</si>
  <si>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</si>
  <si>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</si>
  <si>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</si>
  <si>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</si>
  <si>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</si>
  <si>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</si>
  <si>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</si>
  <si>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</si>
  <si>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</si>
  <si>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</si>
  <si>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</si>
  <si>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</si>
  <si>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</si>
  <si>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</si>
  <si>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</si>
  <si>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</si>
  <si>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</si>
  <si>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</si>
  <si>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</si>
  <si>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</si>
  <si>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</si>
  <si>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</si>
  <si>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 xml:space="preserve"> Medicina
 interna</t>
  </si>
  <si>
    <t>Cirugía</t>
  </si>
  <si>
    <t xml:space="preserve"> Pediatría</t>
  </si>
  <si>
    <t>Otras espe-
cialidades</t>
  </si>
  <si>
    <t>Total de
consultas</t>
  </si>
  <si>
    <t>Consulta
externa</t>
  </si>
  <si>
    <t>Hospitalización</t>
  </si>
  <si>
    <t>General</t>
  </si>
  <si>
    <t>Especializada</t>
  </si>
  <si>
    <t>Primera
vez</t>
  </si>
  <si>
    <t>Gineco-
obstetricia</t>
  </si>
  <si>
    <t>Subtotal</t>
  </si>
  <si>
    <t>No especificada</t>
  </si>
  <si>
    <t>1a. parte</t>
  </si>
  <si>
    <t>2a. parte</t>
  </si>
  <si>
    <t>Consulta externa por tipo según entidad federativa</t>
  </si>
  <si>
    <t>Consulta externa por tipo de unidad según entidad federativa</t>
  </si>
  <si>
    <t>Consulta externa por especialidad según entidad federativa.</t>
  </si>
  <si>
    <t xml:space="preserve">Subsecuente
</t>
  </si>
  <si>
    <t>No espcificado</t>
  </si>
  <si>
    <t>Entidad Federativa</t>
  </si>
  <si>
    <t>No especificado</t>
  </si>
  <si>
    <t>Cuadro II.1.1.33</t>
  </si>
  <si>
    <t>Cuadro II.1.1.34</t>
  </si>
  <si>
    <t>Cuadro II.1.1.35</t>
  </si>
  <si>
    <t>Cuadro II.1.1.36</t>
  </si>
  <si>
    <t>Consulta externa general por tipo según entidad federativa</t>
  </si>
  <si>
    <t>Consulta externa</t>
  </si>
  <si>
    <t>Odontológicas</t>
  </si>
  <si>
    <t>Servicios Ambulatorios, 2016</t>
  </si>
  <si>
    <t>Ciudad de México</t>
  </si>
  <si>
    <t>Urgencias  1/</t>
  </si>
  <si>
    <t>1/ El total incluye 32,695 de urgencias no especificadas por entidad federativa.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</si>
</sst>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#\ ###\ ##0\ \ ;#\ ##0"/>
    <numFmt numFmtId="165" formatCode="###\ ###\ ##0;#\ ##0"/>
    <numFmt numFmtId="166" formatCode="_(#\ ###\ ##0_);\ \(#\ ###\ ##0_)"/>
    <numFmt numFmtId="167" formatCode="###\ ###\ ##0\ ;#\ ##0"/>
  </numFmts>
  <fonts count="1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52">
    <xf numFmtId="0" fontId="0" fillId="0" borderId="0" xfId="0"/>
    <xf numFmtId="0" fontId="2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vertical="center"/>
    </xf>
    <xf numFmtId="166" fontId="2" fillId="0" borderId="0" xfId="1" applyNumberFormat="1" applyFont="1" applyFill="1" applyBorder="1" applyAlignment="1">
      <alignment vertical="center"/>
    </xf>
    <xf numFmtId="0" fontId="4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166" fontId="4" fillId="0" borderId="0" xfId="1" applyNumberFormat="1" applyFont="1" applyFill="1" applyBorder="1" applyAlignment="1">
      <alignment vertical="center"/>
    </xf>
    <xf numFmtId="0" fontId="3" fillId="0" borderId="0" xfId="1" applyFont="1" applyFill="1" applyBorder="1" applyAlignment="1">
      <alignment vertical="center"/>
    </xf>
    <xf numFmtId="166" fontId="3" fillId="0" borderId="0" xfId="1" applyNumberFormat="1" applyFont="1" applyFill="1" applyBorder="1" applyAlignment="1">
      <alignment vertical="center"/>
    </xf>
    <xf numFmtId="0" fontId="2" fillId="0" borderId="0" xfId="1" applyFont="1" applyFill="1" applyAlignment="1"/>
    <xf numFmtId="0" fontId="2" fillId="0" borderId="0" xfId="1" applyFont="1" applyFill="1" applyBorder="1" applyAlignment="1"/>
    <xf numFmtId="0" fontId="2" fillId="0" borderId="0" xfId="1" applyFont="1" applyFill="1" applyBorder="1" applyAlignment="1">
      <alignment vertical="center" wrapText="1"/>
    </xf>
    <xf numFmtId="166" fontId="3" fillId="0" borderId="0" xfId="1" applyNumberFormat="1" applyFont="1" applyFill="1" applyAlignment="1"/>
    <xf numFmtId="166" fontId="2" fillId="0" borderId="0" xfId="1" applyNumberFormat="1" applyFont="1" applyFill="1" applyAlignment="1"/>
    <xf numFmtId="0" fontId="2" fillId="0" borderId="0" xfId="1" applyNumberFormat="1" applyFont="1" applyFill="1" applyAlignment="1"/>
    <xf numFmtId="0" fontId="3" fillId="0" borderId="0" xfId="1" applyFont="1" applyFill="1" applyAlignment="1"/>
    <xf numFmtId="0" fontId="2" fillId="0" borderId="1" xfId="1" applyFont="1" applyFill="1" applyBorder="1" applyAlignment="1"/>
    <xf numFmtId="165" fontId="3" fillId="0" borderId="0" xfId="1" applyNumberFormat="1" applyFont="1" applyFill="1" applyAlignment="1">
      <alignment vertical="center"/>
    </xf>
    <xf numFmtId="164" fontId="4" fillId="0" borderId="0" xfId="1" applyNumberFormat="1" applyFont="1" applyFill="1" applyBorder="1" applyAlignment="1">
      <alignment vertical="center"/>
    </xf>
    <xf numFmtId="164" fontId="2" fillId="0" borderId="0" xfId="1" applyNumberFormat="1" applyFont="1" applyFill="1" applyBorder="1" applyAlignment="1">
      <alignment vertical="center"/>
    </xf>
    <xf numFmtId="164" fontId="2" fillId="0" borderId="0" xfId="1" applyNumberFormat="1" applyFont="1" applyFill="1" applyAlignment="1"/>
    <xf numFmtId="0" fontId="3" fillId="0" borderId="2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164" fontId="6" fillId="0" borderId="0" xfId="1" applyNumberFormat="1" applyFont="1" applyFill="1" applyAlignment="1"/>
    <xf numFmtId="166" fontId="6" fillId="0" borderId="0" xfId="1" applyNumberFormat="1" applyFont="1" applyFill="1" applyAlignment="1"/>
    <xf numFmtId="165" fontId="6" fillId="0" borderId="0" xfId="1" applyNumberFormat="1" applyFont="1" applyFill="1" applyAlignment="1">
      <alignment vertical="center"/>
    </xf>
    <xf numFmtId="0" fontId="7" fillId="0" borderId="0" xfId="1" applyFont="1" applyFill="1" applyBorder="1" applyAlignment="1"/>
    <xf numFmtId="0" fontId="6" fillId="0" borderId="0" xfId="1" applyFont="1" applyFill="1" applyBorder="1" applyAlignment="1"/>
    <xf numFmtId="0" fontId="3" fillId="0" borderId="0" xfId="1" applyFont="1" applyFill="1" applyBorder="1" applyAlignment="1">
      <alignment horizontal="right" vertical="center"/>
    </xf>
    <xf numFmtId="165" fontId="2" fillId="0" borderId="0" xfId="1" applyNumberFormat="1" applyFont="1" applyFill="1" applyBorder="1" applyAlignment="1">
      <alignment vertical="center"/>
    </xf>
    <xf numFmtId="0" fontId="8" fillId="0" borderId="0" xfId="1" applyFont="1" applyFill="1" applyBorder="1" applyAlignment="1">
      <alignment vertical="center"/>
    </xf>
    <xf numFmtId="0" fontId="9" fillId="0" borderId="0" xfId="1" applyFont="1" applyFill="1" applyBorder="1" applyAlignment="1">
      <alignment vertical="center"/>
    </xf>
    <xf numFmtId="0" fontId="3" fillId="0" borderId="1" xfId="1" applyFont="1" applyFill="1" applyBorder="1" applyAlignment="1">
      <alignment horizontal="center" vertical="center" wrapText="1"/>
    </xf>
    <xf numFmtId="166" fontId="10" fillId="0" borderId="0" xfId="1" applyNumberFormat="1" applyFont="1" applyFill="1" applyAlignment="1"/>
    <xf numFmtId="0" fontId="3" fillId="0" borderId="1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166" fontId="6" fillId="0" borderId="0" xfId="1" applyNumberFormat="1" applyFont="1" applyFill="1" applyBorder="1" applyAlignment="1"/>
    <xf numFmtId="0" fontId="2" fillId="0" borderId="0" xfId="1" applyNumberFormat="1" applyFont="1" applyFill="1" applyBorder="1" applyAlignment="1"/>
    <xf numFmtId="166" fontId="3" fillId="0" borderId="0" xfId="1" applyNumberFormat="1" applyFont="1" applyFill="1" applyBorder="1" applyAlignment="1"/>
    <xf numFmtId="167" fontId="3" fillId="0" borderId="0" xfId="1" applyNumberFormat="1" applyFont="1" applyFill="1" applyBorder="1" applyAlignment="1">
      <alignment vertical="center"/>
    </xf>
    <xf numFmtId="165" fontId="2" fillId="0" borderId="0" xfId="1" applyNumberFormat="1" applyFont="1" applyFill="1" applyAlignment="1"/>
    <xf numFmtId="166" fontId="2" fillId="0" borderId="0" xfId="1" applyNumberFormat="1" applyFont="1" applyFill="1" applyAlignment="1">
      <alignment vertical="center"/>
    </xf>
    <xf numFmtId="0" fontId="3" fillId="0" borderId="3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11" fillId="0" borderId="0" xfId="1" applyFont="1" applyFill="1"/>
  </cellXfs>
  <cellStyles count="2">
    <cellStyle name="          _x000d__x000a_386grabber=VGA.3GR_x000d__x000a_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tabSelected="1" workbookViewId="0">
      <selection activeCell="F3" sqref="F3"/>
    </sheetView>
  </sheetViews>
  <sheetFormatPr baseColWidth="10" defaultRowHeight="12.75" x14ac:dyDescent="0.2"/>
  <cols>
    <col min="1" max="1" width="25.42578125" style="9" customWidth="1"/>
    <col min="2" max="5" width="15.7109375" style="9" customWidth="1"/>
    <col min="6" max="6" width="12.7109375" style="9" customWidth="1"/>
    <col min="7" max="7" width="12.28515625" style="9" hidden="1" customWidth="1"/>
    <col min="8" max="16384" width="11.42578125" style="9"/>
  </cols>
  <sheetData>
    <row r="1" spans="1:10" s="4" customFormat="1" ht="17.100000000000001" customHeight="1" x14ac:dyDescent="0.2">
      <c r="A1" s="30" t="s">
        <v>66</v>
      </c>
      <c r="B1" s="2"/>
      <c r="C1" s="6"/>
      <c r="D1" s="6"/>
      <c r="F1" s="7" t="s">
        <v>59</v>
      </c>
    </row>
    <row r="2" spans="1:10" s="5" customFormat="1" ht="15.95" customHeight="1" x14ac:dyDescent="0.2">
      <c r="A2" s="31" t="s">
        <v>63</v>
      </c>
      <c r="B2" s="1"/>
      <c r="C2" s="29"/>
      <c r="D2" s="3"/>
      <c r="E2" s="41"/>
      <c r="F2" s="1"/>
    </row>
    <row r="3" spans="1:10" s="5" customFormat="1" ht="11.1" customHeight="1" x14ac:dyDescent="0.2">
      <c r="A3" s="1"/>
      <c r="B3" s="1"/>
      <c r="C3" s="1"/>
      <c r="D3" s="1"/>
      <c r="F3" s="28" t="s">
        <v>50</v>
      </c>
    </row>
    <row r="4" spans="1:10" ht="12.75" customHeight="1" x14ac:dyDescent="0.2">
      <c r="A4" s="42" t="s">
        <v>57</v>
      </c>
      <c r="B4" s="44" t="s">
        <v>1</v>
      </c>
      <c r="C4" s="46" t="s">
        <v>64</v>
      </c>
      <c r="D4" s="46"/>
      <c r="E4" s="46"/>
      <c r="F4" s="46"/>
      <c r="G4" s="46"/>
      <c r="H4" s="7"/>
    </row>
    <row r="5" spans="1:10" x14ac:dyDescent="0.2">
      <c r="A5" s="43"/>
      <c r="B5" s="45"/>
      <c r="C5" s="34" t="s">
        <v>44</v>
      </c>
      <c r="D5" s="34" t="s">
        <v>45</v>
      </c>
      <c r="E5" s="34" t="s">
        <v>68</v>
      </c>
      <c r="F5" s="34" t="s">
        <v>65</v>
      </c>
      <c r="G5" s="34" t="s">
        <v>58</v>
      </c>
      <c r="H5" s="35"/>
    </row>
    <row r="6" spans="1:10" ht="6.75" customHeight="1" x14ac:dyDescent="0.2">
      <c r="A6" s="11"/>
      <c r="B6" s="11"/>
      <c r="C6" s="10"/>
      <c r="D6" s="10"/>
      <c r="E6" s="10"/>
    </row>
    <row r="7" spans="1:10" x14ac:dyDescent="0.2">
      <c r="A7" s="27" t="s">
        <v>5</v>
      </c>
      <c r="B7" s="25">
        <f>SUM(C7:G7)</f>
        <v>322471224</v>
      </c>
      <c r="C7" s="25">
        <f>SUM(C9:C40)</f>
        <v>218694280</v>
      </c>
      <c r="D7" s="25">
        <f t="shared" ref="D7:E7" si="0">SUM(D9:D40)</f>
        <v>49894745</v>
      </c>
      <c r="E7" s="25">
        <f>SUM(E9:E40)+32695</f>
        <v>37120406</v>
      </c>
      <c r="F7" s="25">
        <f>SUM(F9:F40)</f>
        <v>16761793</v>
      </c>
      <c r="G7" s="25">
        <f>SUM(G9:G40)</f>
        <v>0</v>
      </c>
      <c r="J7" s="40"/>
    </row>
    <row r="8" spans="1:10" ht="6.75" customHeight="1" x14ac:dyDescent="0.2">
      <c r="A8" s="15"/>
      <c r="B8" s="14"/>
      <c r="C8" s="14"/>
      <c r="D8" s="14"/>
      <c r="E8" s="14"/>
    </row>
    <row r="9" spans="1:10" ht="15" customHeight="1" x14ac:dyDescent="0.2">
      <c r="A9" s="15" t="s">
        <v>6</v>
      </c>
      <c r="B9" s="25">
        <f>SUM(C9:H9)</f>
        <v>4083446</v>
      </c>
      <c r="C9" s="17">
        <f>+C.E.GRAL!B9</f>
        <v>2673119</v>
      </c>
      <c r="D9" s="12">
        <v>579573</v>
      </c>
      <c r="E9" s="12">
        <v>623558</v>
      </c>
      <c r="F9" s="13">
        <v>207196</v>
      </c>
      <c r="G9" s="13"/>
      <c r="H9" s="13"/>
    </row>
    <row r="10" spans="1:10" ht="15" customHeight="1" x14ac:dyDescent="0.2">
      <c r="A10" s="15" t="s">
        <v>7</v>
      </c>
      <c r="B10" s="25">
        <f t="shared" ref="B10:B40" si="1">SUM(C10:H10)</f>
        <v>8265985</v>
      </c>
      <c r="C10" s="17">
        <f>+C.E.GRAL!B10</f>
        <v>5069298</v>
      </c>
      <c r="D10" s="12">
        <v>1409603</v>
      </c>
      <c r="E10" s="12">
        <v>1327472</v>
      </c>
      <c r="F10" s="9">
        <v>459612</v>
      </c>
      <c r="G10" s="13"/>
      <c r="H10" s="13"/>
    </row>
    <row r="11" spans="1:10" ht="15" customHeight="1" x14ac:dyDescent="0.2">
      <c r="A11" s="15" t="s">
        <v>8</v>
      </c>
      <c r="B11" s="25">
        <f t="shared" si="1"/>
        <v>2509703</v>
      </c>
      <c r="C11" s="17">
        <f>+C.E.GRAL!B11</f>
        <v>1579123</v>
      </c>
      <c r="D11" s="12">
        <v>431336</v>
      </c>
      <c r="E11" s="12">
        <v>373929</v>
      </c>
      <c r="F11" s="9">
        <v>125315</v>
      </c>
      <c r="G11" s="13"/>
      <c r="H11" s="13"/>
    </row>
    <row r="12" spans="1:10" ht="15" customHeight="1" x14ac:dyDescent="0.2">
      <c r="A12" s="15" t="s">
        <v>9</v>
      </c>
      <c r="B12" s="25">
        <f t="shared" si="1"/>
        <v>2825102</v>
      </c>
      <c r="C12" s="17">
        <f>+C.E.GRAL!B12</f>
        <v>1952472</v>
      </c>
      <c r="D12" s="12">
        <v>404089</v>
      </c>
      <c r="E12" s="12">
        <v>329883</v>
      </c>
      <c r="F12" s="9">
        <v>138658</v>
      </c>
      <c r="G12" s="13"/>
      <c r="H12" s="13"/>
    </row>
    <row r="13" spans="1:10" ht="15" customHeight="1" x14ac:dyDescent="0.2">
      <c r="A13" s="15" t="s">
        <v>10</v>
      </c>
      <c r="B13" s="25">
        <f t="shared" si="1"/>
        <v>8048437</v>
      </c>
      <c r="C13" s="17">
        <f>+C.E.GRAL!B13</f>
        <v>5140469</v>
      </c>
      <c r="D13" s="12">
        <v>1225713</v>
      </c>
      <c r="E13" s="12">
        <v>1325978</v>
      </c>
      <c r="F13" s="9">
        <v>356277</v>
      </c>
      <c r="G13" s="13"/>
      <c r="H13" s="13"/>
    </row>
    <row r="14" spans="1:10" ht="15" customHeight="1" x14ac:dyDescent="0.2">
      <c r="A14" s="15" t="s">
        <v>11</v>
      </c>
      <c r="B14" s="25">
        <f t="shared" si="1"/>
        <v>2172972</v>
      </c>
      <c r="C14" s="17">
        <f>+C.E.GRAL!B14</f>
        <v>1293519</v>
      </c>
      <c r="D14" s="12">
        <v>348036</v>
      </c>
      <c r="E14" s="12">
        <v>430261</v>
      </c>
      <c r="F14" s="9">
        <v>101156</v>
      </c>
      <c r="G14" s="13"/>
      <c r="H14" s="13"/>
    </row>
    <row r="15" spans="1:10" ht="15" customHeight="1" x14ac:dyDescent="0.2">
      <c r="A15" s="15" t="s">
        <v>12</v>
      </c>
      <c r="B15" s="25">
        <f t="shared" si="1"/>
        <v>12861899</v>
      </c>
      <c r="C15" s="17">
        <f>+C.E.GRAL!B15</f>
        <v>10050382</v>
      </c>
      <c r="D15" s="12">
        <v>1366829</v>
      </c>
      <c r="E15" s="12">
        <v>975966</v>
      </c>
      <c r="F15" s="9">
        <v>468722</v>
      </c>
      <c r="G15" s="13"/>
      <c r="H15" s="13"/>
    </row>
    <row r="16" spans="1:10" ht="15" customHeight="1" x14ac:dyDescent="0.2">
      <c r="A16" s="15" t="s">
        <v>13</v>
      </c>
      <c r="B16" s="25">
        <f t="shared" si="1"/>
        <v>9760524</v>
      </c>
      <c r="C16" s="17">
        <f>+C.E.GRAL!B16</f>
        <v>6523683</v>
      </c>
      <c r="D16" s="12">
        <v>1536935</v>
      </c>
      <c r="E16" s="12">
        <v>1279476</v>
      </c>
      <c r="F16" s="9">
        <v>420430</v>
      </c>
      <c r="G16" s="13"/>
      <c r="H16" s="13"/>
    </row>
    <row r="17" spans="1:8" ht="15" customHeight="1" x14ac:dyDescent="0.2">
      <c r="A17" s="15" t="s">
        <v>67</v>
      </c>
      <c r="B17" s="25">
        <f t="shared" si="1"/>
        <v>30868656</v>
      </c>
      <c r="C17" s="17">
        <f>+C.E.GRAL!B17</f>
        <v>16919268</v>
      </c>
      <c r="D17" s="12">
        <v>8928628</v>
      </c>
      <c r="E17" s="12">
        <v>3477979</v>
      </c>
      <c r="F17" s="9">
        <v>1542781</v>
      </c>
      <c r="G17" s="13"/>
      <c r="H17" s="13"/>
    </row>
    <row r="18" spans="1:8" ht="15" customHeight="1" x14ac:dyDescent="0.2">
      <c r="A18" s="15" t="s">
        <v>14</v>
      </c>
      <c r="B18" s="25">
        <f t="shared" si="1"/>
        <v>5856055</v>
      </c>
      <c r="C18" s="17">
        <f>+C.E.GRAL!B18</f>
        <v>4083975</v>
      </c>
      <c r="D18" s="12">
        <v>741648</v>
      </c>
      <c r="E18" s="12">
        <v>815005</v>
      </c>
      <c r="F18" s="9">
        <v>215427</v>
      </c>
      <c r="G18" s="13"/>
      <c r="H18" s="13"/>
    </row>
    <row r="19" spans="1:8" ht="15" customHeight="1" x14ac:dyDescent="0.2">
      <c r="A19" s="15" t="s">
        <v>15</v>
      </c>
      <c r="B19" s="25">
        <f t="shared" si="1"/>
        <v>13919961</v>
      </c>
      <c r="C19" s="17">
        <f>+C.E.GRAL!B19</f>
        <v>9046925</v>
      </c>
      <c r="D19" s="12">
        <v>2204186</v>
      </c>
      <c r="E19" s="12">
        <v>1923410</v>
      </c>
      <c r="F19" s="9">
        <v>745440</v>
      </c>
      <c r="G19" s="13"/>
      <c r="H19" s="13"/>
    </row>
    <row r="20" spans="1:8" ht="15" customHeight="1" x14ac:dyDescent="0.2">
      <c r="A20" s="15" t="s">
        <v>16</v>
      </c>
      <c r="B20" s="25">
        <f t="shared" si="1"/>
        <v>11135636</v>
      </c>
      <c r="C20" s="17">
        <f>+C.E.GRAL!B20</f>
        <v>8691000</v>
      </c>
      <c r="D20" s="12">
        <v>1071101</v>
      </c>
      <c r="E20" s="12">
        <v>712074</v>
      </c>
      <c r="F20" s="9">
        <v>661461</v>
      </c>
      <c r="G20" s="13"/>
      <c r="H20" s="13"/>
    </row>
    <row r="21" spans="1:8" ht="15" customHeight="1" x14ac:dyDescent="0.2">
      <c r="A21" s="15" t="s">
        <v>17</v>
      </c>
      <c r="B21" s="25">
        <f t="shared" si="1"/>
        <v>8441323</v>
      </c>
      <c r="C21" s="17">
        <f>+C.E.GRAL!B21</f>
        <v>6409468</v>
      </c>
      <c r="D21" s="12">
        <v>893241</v>
      </c>
      <c r="E21" s="12">
        <v>646821</v>
      </c>
      <c r="F21" s="9">
        <v>491793</v>
      </c>
      <c r="G21" s="13"/>
      <c r="H21" s="13"/>
    </row>
    <row r="22" spans="1:8" ht="15" customHeight="1" x14ac:dyDescent="0.2">
      <c r="A22" s="15" t="s">
        <v>18</v>
      </c>
      <c r="B22" s="25">
        <f t="shared" si="1"/>
        <v>18979591</v>
      </c>
      <c r="C22" s="17">
        <f>+C.E.GRAL!B22</f>
        <v>11355210</v>
      </c>
      <c r="D22" s="12">
        <v>3605997</v>
      </c>
      <c r="E22" s="12">
        <v>3068560</v>
      </c>
      <c r="F22" s="9">
        <v>949824</v>
      </c>
      <c r="G22" s="13"/>
      <c r="H22" s="13"/>
    </row>
    <row r="23" spans="1:8" ht="15" customHeight="1" x14ac:dyDescent="0.2">
      <c r="A23" s="15" t="s">
        <v>19</v>
      </c>
      <c r="B23" s="25">
        <f t="shared" si="1"/>
        <v>42348173</v>
      </c>
      <c r="C23" s="17">
        <f>+C.E.GRAL!B23</f>
        <v>31964436</v>
      </c>
      <c r="D23" s="12">
        <v>4955175</v>
      </c>
      <c r="E23" s="12">
        <v>3425576</v>
      </c>
      <c r="F23" s="9">
        <v>2002986</v>
      </c>
      <c r="G23" s="13"/>
      <c r="H23" s="13"/>
    </row>
    <row r="24" spans="1:8" ht="15" customHeight="1" x14ac:dyDescent="0.2">
      <c r="A24" s="15" t="s">
        <v>20</v>
      </c>
      <c r="B24" s="25">
        <f t="shared" si="1"/>
        <v>10903528</v>
      </c>
      <c r="C24" s="17">
        <f>+C.E.GRAL!B24</f>
        <v>7555183</v>
      </c>
      <c r="D24" s="12">
        <v>1434705</v>
      </c>
      <c r="E24" s="12">
        <v>1183076</v>
      </c>
      <c r="F24" s="9">
        <v>730564</v>
      </c>
      <c r="G24" s="13"/>
      <c r="H24" s="13"/>
    </row>
    <row r="25" spans="1:8" ht="15" customHeight="1" x14ac:dyDescent="0.2">
      <c r="A25" s="15" t="s">
        <v>21</v>
      </c>
      <c r="B25" s="25">
        <f t="shared" si="1"/>
        <v>5289136</v>
      </c>
      <c r="C25" s="17">
        <f>+C.E.GRAL!B25</f>
        <v>3462779</v>
      </c>
      <c r="D25" s="12">
        <v>815776</v>
      </c>
      <c r="E25" s="12">
        <v>721641</v>
      </c>
      <c r="F25" s="9">
        <v>288940</v>
      </c>
      <c r="G25" s="13"/>
      <c r="H25" s="13"/>
    </row>
    <row r="26" spans="1:8" ht="15" customHeight="1" x14ac:dyDescent="0.2">
      <c r="A26" s="15" t="s">
        <v>22</v>
      </c>
      <c r="B26" s="25">
        <f t="shared" si="1"/>
        <v>3398212</v>
      </c>
      <c r="C26" s="17">
        <f>+C.E.GRAL!B26</f>
        <v>2308284</v>
      </c>
      <c r="D26" s="12">
        <v>443485</v>
      </c>
      <c r="E26" s="12">
        <v>476084</v>
      </c>
      <c r="F26" s="9">
        <v>170359</v>
      </c>
      <c r="G26" s="13"/>
      <c r="H26" s="13"/>
    </row>
    <row r="27" spans="1:8" ht="15" customHeight="1" x14ac:dyDescent="0.2">
      <c r="A27" s="15" t="s">
        <v>23</v>
      </c>
      <c r="B27" s="25">
        <f t="shared" si="1"/>
        <v>12741982</v>
      </c>
      <c r="C27" s="17">
        <f>+C.E.GRAL!B27</f>
        <v>8105714</v>
      </c>
      <c r="D27" s="12">
        <v>2270696</v>
      </c>
      <c r="E27" s="12">
        <v>1823908</v>
      </c>
      <c r="F27" s="9">
        <v>541664</v>
      </c>
      <c r="G27" s="13"/>
      <c r="H27" s="13"/>
    </row>
    <row r="28" spans="1:8" ht="15" customHeight="1" x14ac:dyDescent="0.2">
      <c r="A28" s="15" t="s">
        <v>24</v>
      </c>
      <c r="B28" s="25">
        <f t="shared" si="1"/>
        <v>8804508</v>
      </c>
      <c r="C28" s="17">
        <f>+C.E.GRAL!B28</f>
        <v>6662901</v>
      </c>
      <c r="D28" s="12">
        <v>936607</v>
      </c>
      <c r="E28" s="12">
        <v>712341</v>
      </c>
      <c r="F28" s="9">
        <v>492659</v>
      </c>
      <c r="G28" s="13"/>
      <c r="H28" s="13"/>
    </row>
    <row r="29" spans="1:8" ht="15" customHeight="1" x14ac:dyDescent="0.2">
      <c r="A29" s="15" t="s">
        <v>25</v>
      </c>
      <c r="B29" s="25">
        <f t="shared" si="1"/>
        <v>15428086</v>
      </c>
      <c r="C29" s="17">
        <f>+C.E.GRAL!B29</f>
        <v>10704356</v>
      </c>
      <c r="D29" s="12">
        <v>2142510</v>
      </c>
      <c r="E29" s="12">
        <v>1414172</v>
      </c>
      <c r="F29" s="9">
        <v>1167048</v>
      </c>
      <c r="G29" s="13"/>
      <c r="H29" s="13"/>
    </row>
    <row r="30" spans="1:8" ht="15" customHeight="1" x14ac:dyDescent="0.2">
      <c r="A30" s="15" t="s">
        <v>26</v>
      </c>
      <c r="B30" s="25">
        <f t="shared" si="1"/>
        <v>4914558</v>
      </c>
      <c r="C30" s="17">
        <f>+C.E.GRAL!B30</f>
        <v>3367271</v>
      </c>
      <c r="D30" s="12">
        <v>687785</v>
      </c>
      <c r="E30" s="12">
        <v>535541</v>
      </c>
      <c r="F30" s="9">
        <v>323961</v>
      </c>
      <c r="G30" s="13"/>
      <c r="H30" s="13"/>
    </row>
    <row r="31" spans="1:8" ht="15" customHeight="1" x14ac:dyDescent="0.2">
      <c r="A31" s="15" t="s">
        <v>27</v>
      </c>
      <c r="B31" s="25">
        <f t="shared" si="1"/>
        <v>3469374</v>
      </c>
      <c r="C31" s="17">
        <f>+C.E.GRAL!B31</f>
        <v>2309204</v>
      </c>
      <c r="D31" s="12">
        <v>512131</v>
      </c>
      <c r="E31" s="12">
        <v>441214</v>
      </c>
      <c r="F31" s="9">
        <v>206825</v>
      </c>
      <c r="G31" s="13"/>
      <c r="H31" s="13"/>
    </row>
    <row r="32" spans="1:8" ht="15" customHeight="1" x14ac:dyDescent="0.2">
      <c r="A32" s="15" t="s">
        <v>28</v>
      </c>
      <c r="B32" s="25">
        <f t="shared" si="1"/>
        <v>7917606</v>
      </c>
      <c r="C32" s="17">
        <f>+C.E.GRAL!B32</f>
        <v>5322102</v>
      </c>
      <c r="D32" s="12">
        <v>1175556</v>
      </c>
      <c r="E32" s="12">
        <v>903124</v>
      </c>
      <c r="F32" s="9">
        <v>516824</v>
      </c>
      <c r="G32" s="13"/>
      <c r="H32" s="13"/>
    </row>
    <row r="33" spans="1:8" ht="15" customHeight="1" x14ac:dyDescent="0.2">
      <c r="A33" s="15" t="s">
        <v>29</v>
      </c>
      <c r="B33" s="25">
        <f t="shared" si="1"/>
        <v>9512807</v>
      </c>
      <c r="C33" s="17">
        <f>+C.E.GRAL!B33</f>
        <v>6370372</v>
      </c>
      <c r="D33" s="12">
        <v>1418843</v>
      </c>
      <c r="E33" s="12">
        <v>1245945</v>
      </c>
      <c r="F33" s="9">
        <v>477647</v>
      </c>
      <c r="G33" s="13"/>
      <c r="H33" s="13"/>
    </row>
    <row r="34" spans="1:8" ht="15" customHeight="1" x14ac:dyDescent="0.2">
      <c r="A34" s="15" t="s">
        <v>30</v>
      </c>
      <c r="B34" s="25">
        <f t="shared" si="1"/>
        <v>7121299</v>
      </c>
      <c r="C34" s="17">
        <f>+C.E.GRAL!B34</f>
        <v>4417074</v>
      </c>
      <c r="D34" s="12">
        <v>1251689</v>
      </c>
      <c r="E34" s="12">
        <v>1154513</v>
      </c>
      <c r="F34" s="9">
        <v>298023</v>
      </c>
      <c r="G34" s="13"/>
      <c r="H34" s="13"/>
    </row>
    <row r="35" spans="1:8" ht="15" customHeight="1" x14ac:dyDescent="0.2">
      <c r="A35" s="15" t="s">
        <v>31</v>
      </c>
      <c r="B35" s="25">
        <f t="shared" si="1"/>
        <v>6657646</v>
      </c>
      <c r="C35" s="17">
        <f>+C.E.GRAL!B35</f>
        <v>4475632</v>
      </c>
      <c r="D35" s="12">
        <v>992196</v>
      </c>
      <c r="E35" s="12">
        <v>829289</v>
      </c>
      <c r="F35" s="9">
        <v>360529</v>
      </c>
      <c r="G35" s="13"/>
      <c r="H35" s="13"/>
    </row>
    <row r="36" spans="1:8" ht="15" customHeight="1" x14ac:dyDescent="0.2">
      <c r="A36" s="15" t="s">
        <v>32</v>
      </c>
      <c r="B36" s="25">
        <f t="shared" si="1"/>
        <v>10219074</v>
      </c>
      <c r="C36" s="17">
        <f>+C.E.GRAL!B36</f>
        <v>7033025</v>
      </c>
      <c r="D36" s="12">
        <v>1651028</v>
      </c>
      <c r="E36" s="12">
        <v>997935</v>
      </c>
      <c r="F36" s="9">
        <v>537086</v>
      </c>
      <c r="G36" s="13"/>
      <c r="H36" s="13"/>
    </row>
    <row r="37" spans="1:8" ht="15" customHeight="1" x14ac:dyDescent="0.2">
      <c r="A37" s="15" t="s">
        <v>33</v>
      </c>
      <c r="B37" s="25">
        <f t="shared" si="1"/>
        <v>3710548</v>
      </c>
      <c r="C37" s="17">
        <f>+C.E.GRAL!B37</f>
        <v>2594295</v>
      </c>
      <c r="D37" s="12">
        <v>431484</v>
      </c>
      <c r="E37" s="12">
        <v>372137</v>
      </c>
      <c r="F37" s="9">
        <v>312632</v>
      </c>
      <c r="G37" s="13"/>
      <c r="H37" s="13"/>
    </row>
    <row r="38" spans="1:8" ht="15" customHeight="1" x14ac:dyDescent="0.2">
      <c r="A38" s="15" t="s">
        <v>34</v>
      </c>
      <c r="B38" s="25">
        <f t="shared" si="1"/>
        <v>18028354</v>
      </c>
      <c r="C38" s="17">
        <f>+C.E.GRAL!B38</f>
        <v>12207539</v>
      </c>
      <c r="D38" s="12">
        <v>2588681</v>
      </c>
      <c r="E38" s="12">
        <v>2303375</v>
      </c>
      <c r="F38" s="9">
        <v>928759</v>
      </c>
      <c r="G38" s="13"/>
      <c r="H38" s="13"/>
    </row>
    <row r="39" spans="1:8" ht="15" customHeight="1" x14ac:dyDescent="0.2">
      <c r="A39" s="15" t="s">
        <v>35</v>
      </c>
      <c r="B39" s="25">
        <f t="shared" si="1"/>
        <v>7609116</v>
      </c>
      <c r="C39" s="17">
        <f>+C.E.GRAL!B39</f>
        <v>5773316</v>
      </c>
      <c r="D39" s="12">
        <v>949352</v>
      </c>
      <c r="E39" s="12">
        <v>596427</v>
      </c>
      <c r="F39" s="9">
        <v>290021</v>
      </c>
      <c r="G39" s="13"/>
      <c r="H39" s="13"/>
    </row>
    <row r="40" spans="1:8" ht="15" customHeight="1" x14ac:dyDescent="0.2">
      <c r="A40" s="15" t="s">
        <v>36</v>
      </c>
      <c r="B40" s="25">
        <f t="shared" si="1"/>
        <v>4635232</v>
      </c>
      <c r="C40" s="17">
        <f>+C.E.GRAL!B40</f>
        <v>3272886</v>
      </c>
      <c r="D40" s="12">
        <v>490131</v>
      </c>
      <c r="E40" s="12">
        <v>641041</v>
      </c>
      <c r="F40" s="9">
        <v>231174</v>
      </c>
      <c r="G40" s="13"/>
      <c r="H40" s="13"/>
    </row>
    <row r="41" spans="1:8" ht="6.75" customHeight="1" x14ac:dyDescent="0.2">
      <c r="A41" s="16"/>
      <c r="B41" s="16"/>
      <c r="C41" s="16"/>
      <c r="D41" s="16"/>
      <c r="E41" s="16"/>
      <c r="F41" s="16"/>
      <c r="G41" s="16"/>
    </row>
    <row r="42" spans="1:8" ht="6.75" customHeight="1" x14ac:dyDescent="0.2"/>
    <row r="43" spans="1:8" x14ac:dyDescent="0.2">
      <c r="A43" s="51" t="s">
        <v>69</v>
      </c>
    </row>
  </sheetData>
  <mergeCells count="3">
    <mergeCell ref="A4:A5"/>
    <mergeCell ref="B4:B5"/>
    <mergeCell ref="C4:G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G43"/>
  <sheetViews>
    <sheetView zoomScaleNormal="95" zoomScaleSheetLayoutView="85" workbookViewId="0"/>
  </sheetViews>
  <sheetFormatPr baseColWidth="10" defaultRowHeight="12.75" x14ac:dyDescent="0.2"/>
  <cols>
    <col min="1" max="1" width="25.42578125" style="9" customWidth="1"/>
    <col min="2" max="5" width="15.7109375" style="9" customWidth="1"/>
    <col min="6" max="6" width="12.7109375" style="9" hidden="1" customWidth="1"/>
    <col min="7" max="7" width="12.28515625" style="9" bestFit="1" customWidth="1"/>
    <col min="8" max="16384" width="11.42578125" style="9"/>
  </cols>
  <sheetData>
    <row r="1" spans="1:7" s="4" customFormat="1" ht="17.100000000000001" customHeight="1" x14ac:dyDescent="0.2">
      <c r="A1" s="30" t="s">
        <v>66</v>
      </c>
      <c r="B1" s="2"/>
      <c r="C1" s="6"/>
      <c r="D1" s="6"/>
      <c r="E1" s="7" t="s">
        <v>59</v>
      </c>
    </row>
    <row r="2" spans="1:7" s="5" customFormat="1" ht="15.95" customHeight="1" x14ac:dyDescent="0.2">
      <c r="A2" s="31" t="s">
        <v>63</v>
      </c>
      <c r="B2" s="1"/>
      <c r="C2" s="29"/>
      <c r="D2" s="3"/>
      <c r="F2" s="1"/>
    </row>
    <row r="3" spans="1:7" s="5" customFormat="1" ht="11.1" customHeight="1" x14ac:dyDescent="0.2">
      <c r="A3" s="1"/>
      <c r="B3" s="1"/>
      <c r="C3" s="1"/>
      <c r="D3" s="1"/>
      <c r="E3" s="28" t="s">
        <v>50</v>
      </c>
    </row>
    <row r="4" spans="1:7" ht="12.75" customHeight="1" x14ac:dyDescent="0.2">
      <c r="A4" s="42" t="s">
        <v>57</v>
      </c>
      <c r="B4" s="44" t="s">
        <v>1</v>
      </c>
      <c r="C4" s="46" t="s">
        <v>2</v>
      </c>
      <c r="D4" s="46"/>
      <c r="E4" s="46"/>
      <c r="F4" s="46"/>
    </row>
    <row r="5" spans="1:7" ht="22.5" x14ac:dyDescent="0.2">
      <c r="A5" s="43"/>
      <c r="B5" s="45"/>
      <c r="C5" s="34" t="s">
        <v>46</v>
      </c>
      <c r="D5" s="34" t="s">
        <v>55</v>
      </c>
      <c r="E5" s="32" t="s">
        <v>58</v>
      </c>
      <c r="F5" s="32" t="s">
        <v>58</v>
      </c>
    </row>
    <row r="6" spans="1:7" ht="6.75" customHeight="1" x14ac:dyDescent="0.2">
      <c r="A6" s="11"/>
      <c r="B6" s="11"/>
      <c r="C6" s="10"/>
      <c r="D6" s="10"/>
      <c r="E6" s="10"/>
    </row>
    <row r="7" spans="1:7" x14ac:dyDescent="0.2">
      <c r="A7" s="27" t="s">
        <v>5</v>
      </c>
      <c r="B7" s="25">
        <f>SUM(C7:E7)</f>
        <v>218694280</v>
      </c>
      <c r="C7" s="25">
        <f>SUM(C9:C40)</f>
        <v>73304842</v>
      </c>
      <c r="D7" s="25">
        <f t="shared" ref="D7:E7" si="0">SUM(D9:D40)</f>
        <v>145245640</v>
      </c>
      <c r="E7" s="25">
        <f t="shared" si="0"/>
        <v>143798</v>
      </c>
      <c r="F7" s="25">
        <f>SUM(F9:F40)</f>
        <v>0</v>
      </c>
      <c r="G7" s="13"/>
    </row>
    <row r="8" spans="1:7" ht="6.75" customHeight="1" x14ac:dyDescent="0.2">
      <c r="A8" s="15"/>
      <c r="B8" s="14"/>
      <c r="C8" s="14"/>
      <c r="D8" s="14"/>
      <c r="E8" s="14"/>
    </row>
    <row r="9" spans="1:7" ht="15" customHeight="1" x14ac:dyDescent="0.2">
      <c r="A9" s="15" t="s">
        <v>6</v>
      </c>
      <c r="B9" s="25">
        <f t="shared" ref="B9:B40" si="1">SUM(C9:E9)</f>
        <v>2673119</v>
      </c>
      <c r="C9" s="12">
        <v>876185</v>
      </c>
      <c r="D9" s="12">
        <v>1796934</v>
      </c>
      <c r="E9" s="12">
        <v>0</v>
      </c>
      <c r="F9" s="13"/>
      <c r="G9" s="13"/>
    </row>
    <row r="10" spans="1:7" ht="15" customHeight="1" x14ac:dyDescent="0.2">
      <c r="A10" s="15" t="s">
        <v>7</v>
      </c>
      <c r="B10" s="25">
        <f t="shared" si="1"/>
        <v>5069298</v>
      </c>
      <c r="C10" s="12">
        <v>1415401</v>
      </c>
      <c r="D10" s="12">
        <v>3653897</v>
      </c>
      <c r="E10" s="12">
        <v>0</v>
      </c>
      <c r="G10" s="13"/>
    </row>
    <row r="11" spans="1:7" ht="15" customHeight="1" x14ac:dyDescent="0.2">
      <c r="A11" s="15" t="s">
        <v>8</v>
      </c>
      <c r="B11" s="25">
        <f t="shared" si="1"/>
        <v>1579123</v>
      </c>
      <c r="C11" s="12">
        <v>543811</v>
      </c>
      <c r="D11" s="12">
        <v>1035312</v>
      </c>
      <c r="E11" s="12">
        <v>0</v>
      </c>
      <c r="G11" s="13"/>
    </row>
    <row r="12" spans="1:7" ht="15" customHeight="1" x14ac:dyDescent="0.2">
      <c r="A12" s="15" t="s">
        <v>9</v>
      </c>
      <c r="B12" s="25">
        <f t="shared" si="1"/>
        <v>1952472</v>
      </c>
      <c r="C12" s="12">
        <v>775386</v>
      </c>
      <c r="D12" s="12">
        <v>1177086</v>
      </c>
      <c r="E12" s="12">
        <v>0</v>
      </c>
      <c r="G12" s="13"/>
    </row>
    <row r="13" spans="1:7" ht="15" customHeight="1" x14ac:dyDescent="0.2">
      <c r="A13" s="15" t="s">
        <v>10</v>
      </c>
      <c r="B13" s="25">
        <f t="shared" si="1"/>
        <v>5140469</v>
      </c>
      <c r="C13" s="12">
        <v>1415606</v>
      </c>
      <c r="D13" s="12">
        <v>3724863</v>
      </c>
      <c r="E13" s="12">
        <v>0</v>
      </c>
      <c r="G13" s="13"/>
    </row>
    <row r="14" spans="1:7" ht="15" customHeight="1" x14ac:dyDescent="0.2">
      <c r="A14" s="15" t="s">
        <v>11</v>
      </c>
      <c r="B14" s="25">
        <f t="shared" si="1"/>
        <v>1293519</v>
      </c>
      <c r="C14" s="12">
        <v>428570</v>
      </c>
      <c r="D14" s="12">
        <v>864949</v>
      </c>
      <c r="E14" s="12">
        <v>0</v>
      </c>
      <c r="G14" s="13"/>
    </row>
    <row r="15" spans="1:7" ht="15" customHeight="1" x14ac:dyDescent="0.2">
      <c r="A15" s="15" t="s">
        <v>12</v>
      </c>
      <c r="B15" s="25">
        <f t="shared" si="1"/>
        <v>10050382</v>
      </c>
      <c r="C15" s="12">
        <v>4485499</v>
      </c>
      <c r="D15" s="12">
        <v>5564883</v>
      </c>
      <c r="E15" s="12">
        <v>0</v>
      </c>
      <c r="G15" s="13"/>
    </row>
    <row r="16" spans="1:7" ht="15" customHeight="1" x14ac:dyDescent="0.2">
      <c r="A16" s="15" t="s">
        <v>13</v>
      </c>
      <c r="B16" s="25">
        <f t="shared" si="1"/>
        <v>6523683</v>
      </c>
      <c r="C16" s="12">
        <v>1967416</v>
      </c>
      <c r="D16" s="12">
        <v>4556267</v>
      </c>
      <c r="E16" s="12">
        <v>0</v>
      </c>
      <c r="G16" s="13"/>
    </row>
    <row r="17" spans="1:7" ht="15" customHeight="1" x14ac:dyDescent="0.2">
      <c r="A17" s="15" t="s">
        <v>67</v>
      </c>
      <c r="B17" s="25">
        <f t="shared" si="1"/>
        <v>16919268</v>
      </c>
      <c r="C17" s="12">
        <v>5000320</v>
      </c>
      <c r="D17" s="12">
        <v>11918948</v>
      </c>
      <c r="E17" s="12">
        <v>0</v>
      </c>
      <c r="G17" s="13"/>
    </row>
    <row r="18" spans="1:7" ht="15" customHeight="1" x14ac:dyDescent="0.2">
      <c r="A18" s="15" t="s">
        <v>14</v>
      </c>
      <c r="B18" s="25">
        <f t="shared" si="1"/>
        <v>4083975</v>
      </c>
      <c r="C18" s="12">
        <v>1452252</v>
      </c>
      <c r="D18" s="12">
        <v>2631723</v>
      </c>
      <c r="E18" s="12">
        <v>0</v>
      </c>
      <c r="G18" s="13"/>
    </row>
    <row r="19" spans="1:7" ht="15" customHeight="1" x14ac:dyDescent="0.2">
      <c r="A19" s="15" t="s">
        <v>15</v>
      </c>
      <c r="B19" s="25">
        <f t="shared" si="1"/>
        <v>9046925</v>
      </c>
      <c r="C19" s="12">
        <v>2547203</v>
      </c>
      <c r="D19" s="12">
        <v>6499722</v>
      </c>
      <c r="E19" s="12">
        <v>0</v>
      </c>
      <c r="G19" s="13"/>
    </row>
    <row r="20" spans="1:7" ht="15" customHeight="1" x14ac:dyDescent="0.2">
      <c r="A20" s="15" t="s">
        <v>16</v>
      </c>
      <c r="B20" s="25">
        <f t="shared" si="1"/>
        <v>8691000</v>
      </c>
      <c r="C20" s="12">
        <v>3083798</v>
      </c>
      <c r="D20" s="12">
        <v>5607202</v>
      </c>
      <c r="E20" s="12">
        <v>0</v>
      </c>
      <c r="G20" s="13"/>
    </row>
    <row r="21" spans="1:7" ht="15" customHeight="1" x14ac:dyDescent="0.2">
      <c r="A21" s="15" t="s">
        <v>17</v>
      </c>
      <c r="B21" s="25">
        <f t="shared" si="1"/>
        <v>6409468</v>
      </c>
      <c r="C21" s="12">
        <v>2545017</v>
      </c>
      <c r="D21" s="12">
        <v>3864451</v>
      </c>
      <c r="E21" s="12">
        <v>0</v>
      </c>
      <c r="G21" s="13"/>
    </row>
    <row r="22" spans="1:7" ht="15" customHeight="1" x14ac:dyDescent="0.2">
      <c r="A22" s="15" t="s">
        <v>18</v>
      </c>
      <c r="B22" s="25">
        <f t="shared" si="1"/>
        <v>11355210</v>
      </c>
      <c r="C22" s="12">
        <v>3073056</v>
      </c>
      <c r="D22" s="12">
        <v>8282154</v>
      </c>
      <c r="E22" s="12">
        <v>0</v>
      </c>
      <c r="G22" s="13"/>
    </row>
    <row r="23" spans="1:7" ht="15" customHeight="1" x14ac:dyDescent="0.2">
      <c r="A23" s="15" t="s">
        <v>19</v>
      </c>
      <c r="B23" s="25">
        <f t="shared" si="1"/>
        <v>31964436</v>
      </c>
      <c r="C23" s="12">
        <v>9757347</v>
      </c>
      <c r="D23" s="12">
        <v>22207089</v>
      </c>
      <c r="E23" s="12">
        <v>0</v>
      </c>
      <c r="G23" s="13"/>
    </row>
    <row r="24" spans="1:7" ht="15" customHeight="1" x14ac:dyDescent="0.2">
      <c r="A24" s="15" t="s">
        <v>20</v>
      </c>
      <c r="B24" s="25">
        <f t="shared" si="1"/>
        <v>7555183</v>
      </c>
      <c r="C24" s="12">
        <v>2799920</v>
      </c>
      <c r="D24" s="12">
        <v>4755263</v>
      </c>
      <c r="E24" s="12">
        <v>0</v>
      </c>
      <c r="G24" s="13"/>
    </row>
    <row r="25" spans="1:7" ht="15" customHeight="1" x14ac:dyDescent="0.2">
      <c r="A25" s="15" t="s">
        <v>21</v>
      </c>
      <c r="B25" s="25">
        <f t="shared" si="1"/>
        <v>3462779</v>
      </c>
      <c r="C25" s="12">
        <v>1303724</v>
      </c>
      <c r="D25" s="12">
        <v>2159055</v>
      </c>
      <c r="E25" s="12">
        <v>0</v>
      </c>
      <c r="G25" s="13"/>
    </row>
    <row r="26" spans="1:7" ht="15" customHeight="1" x14ac:dyDescent="0.2">
      <c r="A26" s="15" t="s">
        <v>22</v>
      </c>
      <c r="B26" s="25">
        <f t="shared" si="1"/>
        <v>2308284</v>
      </c>
      <c r="C26" s="12">
        <v>855383</v>
      </c>
      <c r="D26" s="12">
        <v>1452901</v>
      </c>
      <c r="E26" s="12">
        <v>0</v>
      </c>
      <c r="G26" s="13"/>
    </row>
    <row r="27" spans="1:7" ht="15" customHeight="1" x14ac:dyDescent="0.2">
      <c r="A27" s="15" t="s">
        <v>23</v>
      </c>
      <c r="B27" s="25">
        <f t="shared" si="1"/>
        <v>8105714</v>
      </c>
      <c r="C27" s="12">
        <v>2448418</v>
      </c>
      <c r="D27" s="12">
        <v>5595743</v>
      </c>
      <c r="E27" s="12">
        <v>61553</v>
      </c>
      <c r="G27" s="13"/>
    </row>
    <row r="28" spans="1:7" ht="15" customHeight="1" x14ac:dyDescent="0.2">
      <c r="A28" s="15" t="s">
        <v>24</v>
      </c>
      <c r="B28" s="25">
        <f t="shared" si="1"/>
        <v>6662901</v>
      </c>
      <c r="C28" s="12">
        <v>2710246</v>
      </c>
      <c r="D28" s="12">
        <v>3952655</v>
      </c>
      <c r="E28" s="12">
        <v>0</v>
      </c>
      <c r="G28" s="13"/>
    </row>
    <row r="29" spans="1:7" ht="15" customHeight="1" x14ac:dyDescent="0.2">
      <c r="A29" s="15" t="s">
        <v>25</v>
      </c>
      <c r="B29" s="25">
        <f t="shared" si="1"/>
        <v>10704356</v>
      </c>
      <c r="C29" s="12">
        <v>3749152</v>
      </c>
      <c r="D29" s="12">
        <v>6872959</v>
      </c>
      <c r="E29" s="12">
        <v>82245</v>
      </c>
      <c r="G29" s="13"/>
    </row>
    <row r="30" spans="1:7" ht="15" customHeight="1" x14ac:dyDescent="0.2">
      <c r="A30" s="15" t="s">
        <v>26</v>
      </c>
      <c r="B30" s="25">
        <f t="shared" si="1"/>
        <v>3367271</v>
      </c>
      <c r="C30" s="12">
        <v>1203070</v>
      </c>
      <c r="D30" s="12">
        <v>2164201</v>
      </c>
      <c r="E30" s="12">
        <v>0</v>
      </c>
      <c r="G30" s="13"/>
    </row>
    <row r="31" spans="1:7" ht="15" customHeight="1" x14ac:dyDescent="0.2">
      <c r="A31" s="15" t="s">
        <v>27</v>
      </c>
      <c r="B31" s="25">
        <f t="shared" si="1"/>
        <v>2309204</v>
      </c>
      <c r="C31" s="12">
        <v>955008</v>
      </c>
      <c r="D31" s="12">
        <v>1354196</v>
      </c>
      <c r="E31" s="12">
        <v>0</v>
      </c>
      <c r="G31" s="13"/>
    </row>
    <row r="32" spans="1:7" ht="15" customHeight="1" x14ac:dyDescent="0.2">
      <c r="A32" s="15" t="s">
        <v>28</v>
      </c>
      <c r="B32" s="25">
        <f t="shared" si="1"/>
        <v>5322102</v>
      </c>
      <c r="C32" s="12">
        <v>1758824</v>
      </c>
      <c r="D32" s="12">
        <v>3563278</v>
      </c>
      <c r="E32" s="12">
        <v>0</v>
      </c>
      <c r="G32" s="13"/>
    </row>
    <row r="33" spans="1:7" ht="15" customHeight="1" x14ac:dyDescent="0.2">
      <c r="A33" s="15" t="s">
        <v>29</v>
      </c>
      <c r="B33" s="25">
        <f t="shared" si="1"/>
        <v>6370372</v>
      </c>
      <c r="C33" s="12">
        <v>2222974</v>
      </c>
      <c r="D33" s="12">
        <v>4147398</v>
      </c>
      <c r="E33" s="12">
        <v>0</v>
      </c>
      <c r="G33" s="13"/>
    </row>
    <row r="34" spans="1:7" ht="15" customHeight="1" x14ac:dyDescent="0.2">
      <c r="A34" s="15" t="s">
        <v>30</v>
      </c>
      <c r="B34" s="25">
        <f t="shared" si="1"/>
        <v>4417074</v>
      </c>
      <c r="C34" s="12">
        <v>1353503</v>
      </c>
      <c r="D34" s="12">
        <v>3063571</v>
      </c>
      <c r="E34" s="12">
        <v>0</v>
      </c>
      <c r="G34" s="13"/>
    </row>
    <row r="35" spans="1:7" ht="15" customHeight="1" x14ac:dyDescent="0.2">
      <c r="A35" s="15" t="s">
        <v>31</v>
      </c>
      <c r="B35" s="25">
        <f t="shared" si="1"/>
        <v>4475632</v>
      </c>
      <c r="C35" s="12">
        <v>1667746</v>
      </c>
      <c r="D35" s="12">
        <v>2807886</v>
      </c>
      <c r="E35" s="12">
        <v>0</v>
      </c>
      <c r="G35" s="13"/>
    </row>
    <row r="36" spans="1:7" ht="15" customHeight="1" x14ac:dyDescent="0.2">
      <c r="A36" s="15" t="s">
        <v>32</v>
      </c>
      <c r="B36" s="25">
        <f t="shared" si="1"/>
        <v>7033025</v>
      </c>
      <c r="C36" s="12">
        <v>2504743</v>
      </c>
      <c r="D36" s="12">
        <v>4528282</v>
      </c>
      <c r="E36" s="12">
        <v>0</v>
      </c>
      <c r="G36" s="13"/>
    </row>
    <row r="37" spans="1:7" ht="15" customHeight="1" x14ac:dyDescent="0.2">
      <c r="A37" s="15" t="s">
        <v>33</v>
      </c>
      <c r="B37" s="25">
        <f t="shared" si="1"/>
        <v>2594295</v>
      </c>
      <c r="C37" s="12">
        <v>904398</v>
      </c>
      <c r="D37" s="12">
        <v>1689897</v>
      </c>
      <c r="E37" s="12">
        <v>0</v>
      </c>
      <c r="G37" s="13"/>
    </row>
    <row r="38" spans="1:7" ht="15" customHeight="1" x14ac:dyDescent="0.2">
      <c r="A38" s="15" t="s">
        <v>34</v>
      </c>
      <c r="B38" s="25">
        <f t="shared" si="1"/>
        <v>12207539</v>
      </c>
      <c r="C38" s="12">
        <v>4353728</v>
      </c>
      <c r="D38" s="12">
        <v>7853811</v>
      </c>
      <c r="E38" s="12">
        <v>0</v>
      </c>
      <c r="G38" s="13"/>
    </row>
    <row r="39" spans="1:7" ht="15" customHeight="1" x14ac:dyDescent="0.2">
      <c r="A39" s="15" t="s">
        <v>35</v>
      </c>
      <c r="B39" s="25">
        <f t="shared" si="1"/>
        <v>5773316</v>
      </c>
      <c r="C39" s="12">
        <v>1903103</v>
      </c>
      <c r="D39" s="12">
        <v>3870213</v>
      </c>
      <c r="E39" s="12">
        <v>0</v>
      </c>
      <c r="G39" s="13"/>
    </row>
    <row r="40" spans="1:7" ht="15" customHeight="1" x14ac:dyDescent="0.2">
      <c r="A40" s="15" t="s">
        <v>36</v>
      </c>
      <c r="B40" s="25">
        <f t="shared" si="1"/>
        <v>3272886</v>
      </c>
      <c r="C40" s="12">
        <v>1244035</v>
      </c>
      <c r="D40" s="12">
        <v>2028851</v>
      </c>
      <c r="E40" s="12">
        <v>0</v>
      </c>
      <c r="G40" s="13"/>
    </row>
    <row r="41" spans="1:7" ht="6.75" customHeight="1" x14ac:dyDescent="0.2">
      <c r="A41" s="16"/>
      <c r="B41" s="16"/>
      <c r="C41" s="16"/>
      <c r="D41" s="16"/>
      <c r="E41" s="16"/>
    </row>
    <row r="42" spans="1:7" ht="6.75" customHeight="1" x14ac:dyDescent="0.2"/>
    <row r="43" spans="1:7" x14ac:dyDescent="0.2">
      <c r="A43" s="15"/>
    </row>
  </sheetData>
  <mergeCells count="3">
    <mergeCell ref="A4:A5"/>
    <mergeCell ref="B4:B5"/>
    <mergeCell ref="C4:F4"/>
  </mergeCells>
  <phoneticPr fontId="5" type="noConversion"/>
  <printOptions horizontalCentered="1"/>
  <pageMargins left="0.59055118110236227" right="0.59055118110236227" top="0.59055118110236227" bottom="0.59055118110236227" header="0" footer="0"/>
  <pageSetup scale="9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workbookViewId="0">
      <selection activeCell="A2" sqref="A2"/>
    </sheetView>
  </sheetViews>
  <sheetFormatPr baseColWidth="10" defaultColWidth="12.7109375" defaultRowHeight="12.75" x14ac:dyDescent="0.2"/>
  <cols>
    <col min="1" max="5" width="12.7109375" style="9"/>
    <col min="6" max="8" width="12.7109375" style="10"/>
    <col min="9" max="16384" width="12.7109375" style="9"/>
  </cols>
  <sheetData>
    <row r="1" spans="1:8" s="4" customFormat="1" ht="17.100000000000001" customHeight="1" x14ac:dyDescent="0.2">
      <c r="A1" s="30" t="s">
        <v>66</v>
      </c>
      <c r="B1" s="2"/>
      <c r="C1" s="6"/>
      <c r="D1" s="6"/>
      <c r="E1" s="28" t="s">
        <v>60</v>
      </c>
      <c r="F1" s="6"/>
      <c r="G1" s="2"/>
      <c r="H1" s="2"/>
    </row>
    <row r="2" spans="1:8" s="5" customFormat="1" ht="15.95" customHeight="1" x14ac:dyDescent="0.2">
      <c r="A2" s="31" t="s">
        <v>52</v>
      </c>
      <c r="B2" s="1"/>
      <c r="C2" s="1"/>
      <c r="D2" s="1"/>
      <c r="E2" s="8"/>
      <c r="F2" s="1"/>
      <c r="G2" s="1"/>
      <c r="H2" s="1"/>
    </row>
    <row r="3" spans="1:8" s="5" customFormat="1" ht="11.1" customHeight="1" x14ac:dyDescent="0.2">
      <c r="A3" s="1"/>
      <c r="B3" s="1"/>
      <c r="C3" s="1"/>
      <c r="D3" s="1"/>
      <c r="E3" s="28" t="s">
        <v>51</v>
      </c>
      <c r="F3" s="1"/>
      <c r="G3" s="1"/>
      <c r="H3" s="1"/>
    </row>
    <row r="4" spans="1:8" ht="12.75" customHeight="1" x14ac:dyDescent="0.2">
      <c r="A4" s="42" t="s">
        <v>0</v>
      </c>
      <c r="B4" s="46" t="s">
        <v>3</v>
      </c>
      <c r="C4" s="46"/>
      <c r="D4" s="46"/>
      <c r="E4" s="46"/>
      <c r="F4" s="47"/>
      <c r="G4" s="47"/>
      <c r="H4" s="47"/>
    </row>
    <row r="5" spans="1:8" ht="30.75" customHeight="1" x14ac:dyDescent="0.2">
      <c r="A5" s="43"/>
      <c r="B5" s="22" t="s">
        <v>48</v>
      </c>
      <c r="C5" s="22" t="s">
        <v>46</v>
      </c>
      <c r="D5" s="22" t="s">
        <v>4</v>
      </c>
      <c r="E5" s="22" t="s">
        <v>56</v>
      </c>
      <c r="F5" s="48"/>
      <c r="G5" s="48"/>
      <c r="H5" s="48"/>
    </row>
    <row r="6" spans="1:8" ht="6.75" customHeight="1" x14ac:dyDescent="0.2">
      <c r="A6" s="11"/>
      <c r="B6" s="10"/>
      <c r="C6" s="10"/>
      <c r="D6" s="10"/>
      <c r="E6" s="10"/>
      <c r="F6" s="11"/>
      <c r="G6" s="11"/>
    </row>
    <row r="7" spans="1:8" x14ac:dyDescent="0.2">
      <c r="A7" s="27" t="s">
        <v>5</v>
      </c>
      <c r="B7" s="24">
        <f>SUM(C7:E7)</f>
        <v>49894745</v>
      </c>
      <c r="C7" s="24">
        <f t="shared" ref="C7:E7" si="0">SUM(C9:C40)</f>
        <v>18169929</v>
      </c>
      <c r="D7" s="24">
        <f t="shared" si="0"/>
        <v>31302527</v>
      </c>
      <c r="E7" s="24">
        <f t="shared" si="0"/>
        <v>422289</v>
      </c>
      <c r="F7" s="36"/>
      <c r="G7" s="36"/>
      <c r="H7" s="36"/>
    </row>
    <row r="8" spans="1:8" ht="6.75" customHeight="1" x14ac:dyDescent="0.2">
      <c r="A8" s="15"/>
      <c r="B8" s="14"/>
      <c r="C8" s="14"/>
      <c r="D8" s="14"/>
      <c r="E8" s="14"/>
      <c r="F8" s="37"/>
      <c r="G8" s="37"/>
      <c r="H8" s="37"/>
    </row>
    <row r="9" spans="1:8" ht="15" customHeight="1" x14ac:dyDescent="0.2">
      <c r="A9" s="15" t="s">
        <v>6</v>
      </c>
      <c r="B9" s="12">
        <f t="shared" ref="B9:B40" si="1">SUM(C9:E9)</f>
        <v>579573</v>
      </c>
      <c r="C9" s="12">
        <v>184014</v>
      </c>
      <c r="D9" s="12">
        <v>395559</v>
      </c>
      <c r="E9" s="12">
        <v>0</v>
      </c>
      <c r="F9" s="38"/>
      <c r="G9" s="38"/>
      <c r="H9" s="39"/>
    </row>
    <row r="10" spans="1:8" ht="15" customHeight="1" x14ac:dyDescent="0.2">
      <c r="A10" s="15" t="s">
        <v>7</v>
      </c>
      <c r="B10" s="12">
        <f t="shared" si="1"/>
        <v>1409603</v>
      </c>
      <c r="C10" s="12">
        <v>626200</v>
      </c>
      <c r="D10" s="12">
        <v>783403</v>
      </c>
      <c r="E10" s="12">
        <v>0</v>
      </c>
      <c r="F10" s="38"/>
      <c r="G10" s="38"/>
      <c r="H10" s="39"/>
    </row>
    <row r="11" spans="1:8" ht="15" customHeight="1" x14ac:dyDescent="0.2">
      <c r="A11" s="15" t="s">
        <v>8</v>
      </c>
      <c r="B11" s="12">
        <f t="shared" si="1"/>
        <v>431336</v>
      </c>
      <c r="C11" s="12">
        <v>152552</v>
      </c>
      <c r="D11" s="12">
        <v>278784</v>
      </c>
      <c r="E11" s="12">
        <v>0</v>
      </c>
      <c r="F11" s="38"/>
      <c r="G11" s="38"/>
      <c r="H11" s="39"/>
    </row>
    <row r="12" spans="1:8" ht="15" customHeight="1" x14ac:dyDescent="0.2">
      <c r="A12" s="15" t="s">
        <v>9</v>
      </c>
      <c r="B12" s="12">
        <f t="shared" si="1"/>
        <v>404089</v>
      </c>
      <c r="C12" s="12">
        <v>162973</v>
      </c>
      <c r="D12" s="12">
        <v>241116</v>
      </c>
      <c r="E12" s="12">
        <v>0</v>
      </c>
      <c r="F12" s="38"/>
      <c r="G12" s="38"/>
      <c r="H12" s="39"/>
    </row>
    <row r="13" spans="1:8" ht="15" customHeight="1" x14ac:dyDescent="0.2">
      <c r="A13" s="15" t="s">
        <v>10</v>
      </c>
      <c r="B13" s="12">
        <f t="shared" si="1"/>
        <v>1225713</v>
      </c>
      <c r="C13" s="12">
        <v>460094</v>
      </c>
      <c r="D13" s="12">
        <v>760353</v>
      </c>
      <c r="E13" s="12">
        <v>5266</v>
      </c>
      <c r="F13" s="38"/>
      <c r="G13" s="38"/>
      <c r="H13" s="39"/>
    </row>
    <row r="14" spans="1:8" ht="15" customHeight="1" x14ac:dyDescent="0.2">
      <c r="A14" s="15" t="s">
        <v>11</v>
      </c>
      <c r="B14" s="12">
        <f t="shared" si="1"/>
        <v>348036</v>
      </c>
      <c r="C14" s="12">
        <v>159204</v>
      </c>
      <c r="D14" s="12">
        <v>188832</v>
      </c>
      <c r="E14" s="12">
        <v>0</v>
      </c>
      <c r="F14" s="38"/>
      <c r="G14" s="38"/>
      <c r="H14" s="39"/>
    </row>
    <row r="15" spans="1:8" ht="15" customHeight="1" x14ac:dyDescent="0.2">
      <c r="A15" s="15" t="s">
        <v>12</v>
      </c>
      <c r="B15" s="12">
        <f t="shared" si="1"/>
        <v>1366829</v>
      </c>
      <c r="C15" s="12">
        <v>478963</v>
      </c>
      <c r="D15" s="12">
        <v>887866</v>
      </c>
      <c r="E15" s="12">
        <v>0</v>
      </c>
      <c r="F15" s="38"/>
      <c r="G15" s="38"/>
      <c r="H15" s="39"/>
    </row>
    <row r="16" spans="1:8" ht="15" customHeight="1" x14ac:dyDescent="0.2">
      <c r="A16" s="15" t="s">
        <v>13</v>
      </c>
      <c r="B16" s="12">
        <f t="shared" si="1"/>
        <v>1536935</v>
      </c>
      <c r="C16" s="12">
        <v>646179</v>
      </c>
      <c r="D16" s="12">
        <v>890756</v>
      </c>
      <c r="E16" s="12">
        <v>0</v>
      </c>
      <c r="F16" s="38"/>
      <c r="G16" s="38"/>
      <c r="H16" s="39"/>
    </row>
    <row r="17" spans="1:8" ht="15" customHeight="1" x14ac:dyDescent="0.2">
      <c r="A17" s="15" t="s">
        <v>67</v>
      </c>
      <c r="B17" s="12">
        <f t="shared" si="1"/>
        <v>8928628</v>
      </c>
      <c r="C17" s="12">
        <v>2868541</v>
      </c>
      <c r="D17" s="12">
        <v>5901969</v>
      </c>
      <c r="E17" s="12">
        <v>158118</v>
      </c>
      <c r="F17" s="38"/>
      <c r="G17" s="38"/>
      <c r="H17" s="39"/>
    </row>
    <row r="18" spans="1:8" ht="15" customHeight="1" x14ac:dyDescent="0.2">
      <c r="A18" s="15" t="s">
        <v>14</v>
      </c>
      <c r="B18" s="12">
        <f t="shared" si="1"/>
        <v>741648</v>
      </c>
      <c r="C18" s="12">
        <v>292569</v>
      </c>
      <c r="D18" s="12">
        <v>449079</v>
      </c>
      <c r="E18" s="12">
        <v>0</v>
      </c>
      <c r="F18" s="38"/>
      <c r="G18" s="38"/>
      <c r="H18" s="39"/>
    </row>
    <row r="19" spans="1:8" ht="15" customHeight="1" x14ac:dyDescent="0.2">
      <c r="A19" s="15" t="s">
        <v>15</v>
      </c>
      <c r="B19" s="12">
        <f t="shared" si="1"/>
        <v>2204186</v>
      </c>
      <c r="C19" s="12">
        <v>710092</v>
      </c>
      <c r="D19" s="12">
        <v>1494094</v>
      </c>
      <c r="E19" s="12">
        <v>0</v>
      </c>
      <c r="F19" s="38"/>
      <c r="G19" s="38"/>
      <c r="H19" s="39"/>
    </row>
    <row r="20" spans="1:8" ht="15" customHeight="1" x14ac:dyDescent="0.2">
      <c r="A20" s="15" t="s">
        <v>16</v>
      </c>
      <c r="B20" s="12">
        <f t="shared" si="1"/>
        <v>1071101</v>
      </c>
      <c r="C20" s="12">
        <v>410573</v>
      </c>
      <c r="D20" s="12">
        <v>660528</v>
      </c>
      <c r="E20" s="12">
        <v>0</v>
      </c>
      <c r="F20" s="38"/>
      <c r="G20" s="38"/>
      <c r="H20" s="39"/>
    </row>
    <row r="21" spans="1:8" ht="15" customHeight="1" x14ac:dyDescent="0.2">
      <c r="A21" s="15" t="s">
        <v>17</v>
      </c>
      <c r="B21" s="12">
        <f t="shared" si="1"/>
        <v>893241</v>
      </c>
      <c r="C21" s="12">
        <v>328744</v>
      </c>
      <c r="D21" s="12">
        <v>564497</v>
      </c>
      <c r="E21" s="12">
        <v>0</v>
      </c>
      <c r="F21" s="38"/>
      <c r="G21" s="38"/>
      <c r="H21" s="39"/>
    </row>
    <row r="22" spans="1:8" ht="15" customHeight="1" x14ac:dyDescent="0.2">
      <c r="A22" s="15" t="s">
        <v>18</v>
      </c>
      <c r="B22" s="12">
        <f t="shared" si="1"/>
        <v>3605997</v>
      </c>
      <c r="C22" s="12">
        <v>1326070</v>
      </c>
      <c r="D22" s="12">
        <v>2279927</v>
      </c>
      <c r="E22" s="12">
        <v>0</v>
      </c>
      <c r="F22" s="38"/>
      <c r="G22" s="38"/>
      <c r="H22" s="39"/>
    </row>
    <row r="23" spans="1:8" ht="15" customHeight="1" x14ac:dyDescent="0.2">
      <c r="A23" s="15" t="s">
        <v>19</v>
      </c>
      <c r="B23" s="12">
        <f t="shared" si="1"/>
        <v>4955175</v>
      </c>
      <c r="C23" s="12">
        <v>1965884</v>
      </c>
      <c r="D23" s="12">
        <v>2989291</v>
      </c>
      <c r="E23" s="12">
        <v>0</v>
      </c>
      <c r="F23" s="38"/>
      <c r="G23" s="38"/>
      <c r="H23" s="39"/>
    </row>
    <row r="24" spans="1:8" ht="15" customHeight="1" x14ac:dyDescent="0.2">
      <c r="A24" s="15" t="s">
        <v>20</v>
      </c>
      <c r="B24" s="12">
        <f t="shared" si="1"/>
        <v>1434705</v>
      </c>
      <c r="C24" s="12">
        <v>542131</v>
      </c>
      <c r="D24" s="12">
        <v>892574</v>
      </c>
      <c r="E24" s="12">
        <v>0</v>
      </c>
      <c r="F24" s="38"/>
      <c r="G24" s="38"/>
      <c r="H24" s="39"/>
    </row>
    <row r="25" spans="1:8" ht="15" customHeight="1" x14ac:dyDescent="0.2">
      <c r="A25" s="15" t="s">
        <v>21</v>
      </c>
      <c r="B25" s="12">
        <f t="shared" si="1"/>
        <v>815776</v>
      </c>
      <c r="C25" s="12">
        <v>313872</v>
      </c>
      <c r="D25" s="12">
        <v>501904</v>
      </c>
      <c r="E25" s="12">
        <v>0</v>
      </c>
      <c r="F25" s="38"/>
      <c r="G25" s="38"/>
      <c r="H25" s="39"/>
    </row>
    <row r="26" spans="1:8" ht="15" customHeight="1" x14ac:dyDescent="0.2">
      <c r="A26" s="15" t="s">
        <v>22</v>
      </c>
      <c r="B26" s="12">
        <f t="shared" si="1"/>
        <v>443485</v>
      </c>
      <c r="C26" s="12">
        <v>172435</v>
      </c>
      <c r="D26" s="12">
        <v>271050</v>
      </c>
      <c r="E26" s="12">
        <v>0</v>
      </c>
      <c r="F26" s="38"/>
      <c r="G26" s="38"/>
      <c r="H26" s="39"/>
    </row>
    <row r="27" spans="1:8" ht="15" customHeight="1" x14ac:dyDescent="0.2">
      <c r="A27" s="15" t="s">
        <v>23</v>
      </c>
      <c r="B27" s="12">
        <f t="shared" si="1"/>
        <v>2270696</v>
      </c>
      <c r="C27" s="12">
        <v>756602</v>
      </c>
      <c r="D27" s="12">
        <v>1307966</v>
      </c>
      <c r="E27" s="12">
        <v>206128</v>
      </c>
      <c r="F27" s="38"/>
      <c r="G27" s="38"/>
      <c r="H27" s="39"/>
    </row>
    <row r="28" spans="1:8" ht="15" customHeight="1" x14ac:dyDescent="0.2">
      <c r="A28" s="15" t="s">
        <v>24</v>
      </c>
      <c r="B28" s="12">
        <f t="shared" si="1"/>
        <v>936607</v>
      </c>
      <c r="C28" s="12">
        <v>348640</v>
      </c>
      <c r="D28" s="12">
        <v>587967</v>
      </c>
      <c r="E28" s="12">
        <v>0</v>
      </c>
      <c r="F28" s="38"/>
      <c r="G28" s="38"/>
      <c r="H28" s="39"/>
    </row>
    <row r="29" spans="1:8" ht="15" customHeight="1" x14ac:dyDescent="0.2">
      <c r="A29" s="15" t="s">
        <v>25</v>
      </c>
      <c r="B29" s="12">
        <f t="shared" si="1"/>
        <v>2142510</v>
      </c>
      <c r="C29" s="12">
        <v>794596</v>
      </c>
      <c r="D29" s="12">
        <v>1344914</v>
      </c>
      <c r="E29" s="12">
        <v>3000</v>
      </c>
      <c r="F29" s="38"/>
      <c r="G29" s="38"/>
      <c r="H29" s="39"/>
    </row>
    <row r="30" spans="1:8" ht="15" customHeight="1" x14ac:dyDescent="0.2">
      <c r="A30" s="15" t="s">
        <v>26</v>
      </c>
      <c r="B30" s="12">
        <f t="shared" si="1"/>
        <v>687785</v>
      </c>
      <c r="C30" s="12">
        <v>259012</v>
      </c>
      <c r="D30" s="12">
        <v>428773</v>
      </c>
      <c r="E30" s="12">
        <v>0</v>
      </c>
      <c r="F30" s="38"/>
      <c r="G30" s="38"/>
      <c r="H30" s="39"/>
    </row>
    <row r="31" spans="1:8" ht="15" customHeight="1" x14ac:dyDescent="0.2">
      <c r="A31" s="15" t="s">
        <v>27</v>
      </c>
      <c r="B31" s="12">
        <f t="shared" si="1"/>
        <v>512131</v>
      </c>
      <c r="C31" s="12">
        <v>222183</v>
      </c>
      <c r="D31" s="12">
        <v>289948</v>
      </c>
      <c r="E31" s="12">
        <v>0</v>
      </c>
      <c r="F31" s="38"/>
      <c r="G31" s="38"/>
      <c r="H31" s="39"/>
    </row>
    <row r="32" spans="1:8" ht="15" customHeight="1" x14ac:dyDescent="0.2">
      <c r="A32" s="15" t="s">
        <v>28</v>
      </c>
      <c r="B32" s="12">
        <f t="shared" si="1"/>
        <v>1175556</v>
      </c>
      <c r="C32" s="12">
        <v>359633</v>
      </c>
      <c r="D32" s="12">
        <v>782587</v>
      </c>
      <c r="E32" s="12">
        <v>33336</v>
      </c>
      <c r="F32" s="38"/>
      <c r="G32" s="38"/>
      <c r="H32" s="39"/>
    </row>
    <row r="33" spans="1:8" ht="15" customHeight="1" x14ac:dyDescent="0.2">
      <c r="A33" s="15" t="s">
        <v>29</v>
      </c>
      <c r="B33" s="12">
        <f t="shared" si="1"/>
        <v>1418843</v>
      </c>
      <c r="C33" s="12">
        <v>569409</v>
      </c>
      <c r="D33" s="12">
        <v>849434</v>
      </c>
      <c r="E33" s="12">
        <v>0</v>
      </c>
      <c r="F33" s="38"/>
      <c r="G33" s="38"/>
      <c r="H33" s="39"/>
    </row>
    <row r="34" spans="1:8" ht="15" customHeight="1" x14ac:dyDescent="0.2">
      <c r="A34" s="15" t="s">
        <v>30</v>
      </c>
      <c r="B34" s="12">
        <f t="shared" si="1"/>
        <v>1251689</v>
      </c>
      <c r="C34" s="12">
        <v>497733</v>
      </c>
      <c r="D34" s="12">
        <v>753956</v>
      </c>
      <c r="E34" s="12">
        <v>0</v>
      </c>
      <c r="F34" s="38"/>
      <c r="G34" s="38"/>
      <c r="H34" s="39"/>
    </row>
    <row r="35" spans="1:8" ht="15" customHeight="1" x14ac:dyDescent="0.2">
      <c r="A35" s="15" t="s">
        <v>31</v>
      </c>
      <c r="B35" s="12">
        <f t="shared" si="1"/>
        <v>992196</v>
      </c>
      <c r="C35" s="12">
        <v>361629</v>
      </c>
      <c r="D35" s="12">
        <v>630567</v>
      </c>
      <c r="E35" s="12">
        <v>0</v>
      </c>
      <c r="F35" s="38"/>
      <c r="G35" s="38"/>
      <c r="H35" s="39"/>
    </row>
    <row r="36" spans="1:8" ht="15" customHeight="1" x14ac:dyDescent="0.2">
      <c r="A36" s="15" t="s">
        <v>32</v>
      </c>
      <c r="B36" s="12">
        <f t="shared" si="1"/>
        <v>1651028</v>
      </c>
      <c r="C36" s="12">
        <v>639677</v>
      </c>
      <c r="D36" s="12">
        <v>1011351</v>
      </c>
      <c r="E36" s="12">
        <v>0</v>
      </c>
      <c r="F36" s="38"/>
      <c r="G36" s="38"/>
      <c r="H36" s="39"/>
    </row>
    <row r="37" spans="1:8" ht="15" customHeight="1" x14ac:dyDescent="0.2">
      <c r="A37" s="15" t="s">
        <v>33</v>
      </c>
      <c r="B37" s="12">
        <f t="shared" si="1"/>
        <v>431484</v>
      </c>
      <c r="C37" s="12">
        <v>166495</v>
      </c>
      <c r="D37" s="12">
        <v>264989</v>
      </c>
      <c r="E37" s="12">
        <v>0</v>
      </c>
      <c r="F37" s="38"/>
      <c r="G37" s="38"/>
      <c r="H37" s="39"/>
    </row>
    <row r="38" spans="1:8" ht="15" customHeight="1" x14ac:dyDescent="0.2">
      <c r="A38" s="15" t="s">
        <v>34</v>
      </c>
      <c r="B38" s="12">
        <f t="shared" si="1"/>
        <v>2588681</v>
      </c>
      <c r="C38" s="12">
        <v>886882</v>
      </c>
      <c r="D38" s="12">
        <v>1701799</v>
      </c>
      <c r="E38" s="12">
        <v>0</v>
      </c>
      <c r="F38" s="38"/>
      <c r="G38" s="38"/>
      <c r="H38" s="39"/>
    </row>
    <row r="39" spans="1:8" ht="15" customHeight="1" x14ac:dyDescent="0.2">
      <c r="A39" s="15" t="s">
        <v>35</v>
      </c>
      <c r="B39" s="12">
        <f t="shared" si="1"/>
        <v>949352</v>
      </c>
      <c r="C39" s="12">
        <v>322711</v>
      </c>
      <c r="D39" s="12">
        <v>610200</v>
      </c>
      <c r="E39" s="12">
        <v>16441</v>
      </c>
      <c r="F39" s="38"/>
      <c r="G39" s="38"/>
      <c r="H39" s="39"/>
    </row>
    <row r="40" spans="1:8" ht="15" customHeight="1" x14ac:dyDescent="0.2">
      <c r="A40" s="15" t="s">
        <v>36</v>
      </c>
      <c r="B40" s="12">
        <f t="shared" si="1"/>
        <v>490131</v>
      </c>
      <c r="C40" s="12">
        <v>183637</v>
      </c>
      <c r="D40" s="12">
        <v>306494</v>
      </c>
      <c r="E40" s="12">
        <v>0</v>
      </c>
      <c r="F40" s="38"/>
      <c r="G40" s="38"/>
      <c r="H40" s="39"/>
    </row>
    <row r="41" spans="1:8" ht="6.75" customHeight="1" x14ac:dyDescent="0.2">
      <c r="A41" s="16"/>
      <c r="B41" s="16"/>
      <c r="C41" s="16"/>
      <c r="D41" s="16"/>
      <c r="E41" s="16"/>
    </row>
    <row r="42" spans="1:8" ht="6.75" customHeight="1" x14ac:dyDescent="0.2"/>
    <row r="43" spans="1:8" x14ac:dyDescent="0.2">
      <c r="A43" s="15"/>
    </row>
    <row r="44" spans="1:8" x14ac:dyDescent="0.2">
      <c r="B44" s="13"/>
    </row>
  </sheetData>
  <mergeCells count="5">
    <mergeCell ref="H4:H5"/>
    <mergeCell ref="A4:A5"/>
    <mergeCell ref="F4:F5"/>
    <mergeCell ref="G4:G5"/>
    <mergeCell ref="B4:E4"/>
  </mergeCells>
  <phoneticPr fontId="5" type="noConversion"/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workbookViewId="0"/>
  </sheetViews>
  <sheetFormatPr baseColWidth="10" defaultRowHeight="12.75" x14ac:dyDescent="0.2"/>
  <cols>
    <col min="1" max="1" width="25.42578125" style="9" customWidth="1"/>
    <col min="2" max="6" width="11.7109375" style="9" customWidth="1"/>
    <col min="7" max="7" width="11.7109375" style="10" customWidth="1"/>
    <col min="8" max="8" width="10.7109375" style="9" customWidth="1"/>
    <col min="9" max="16384" width="11.42578125" style="9"/>
  </cols>
  <sheetData>
    <row r="1" spans="1:10" s="4" customFormat="1" ht="17.100000000000001" customHeight="1" x14ac:dyDescent="0.2">
      <c r="A1" s="30" t="s">
        <v>66</v>
      </c>
      <c r="B1" s="2"/>
      <c r="C1" s="18"/>
      <c r="D1" s="18"/>
      <c r="E1" s="18"/>
      <c r="F1" s="18"/>
      <c r="G1" s="18"/>
      <c r="H1" s="7" t="s">
        <v>61</v>
      </c>
    </row>
    <row r="2" spans="1:10" s="5" customFormat="1" ht="15.95" customHeight="1" x14ac:dyDescent="0.2">
      <c r="A2" s="31" t="s">
        <v>54</v>
      </c>
      <c r="B2" s="1"/>
      <c r="C2" s="1"/>
      <c r="D2" s="1"/>
      <c r="E2" s="1"/>
      <c r="F2" s="1"/>
      <c r="G2" s="1"/>
      <c r="H2" s="7"/>
    </row>
    <row r="3" spans="1:10" s="5" customFormat="1" ht="17.25" customHeight="1" x14ac:dyDescent="0.2">
      <c r="A3" s="1"/>
      <c r="B3" s="1"/>
      <c r="C3" s="19"/>
      <c r="D3" s="1"/>
      <c r="E3" s="1"/>
      <c r="F3" s="1"/>
      <c r="G3" s="1"/>
      <c r="H3" s="7"/>
    </row>
    <row r="4" spans="1:10" ht="12.75" customHeight="1" x14ac:dyDescent="0.2">
      <c r="A4" s="42" t="s">
        <v>0</v>
      </c>
      <c r="B4" s="44" t="s">
        <v>1</v>
      </c>
      <c r="C4" s="44" t="s">
        <v>47</v>
      </c>
      <c r="D4" s="44" t="s">
        <v>39</v>
      </c>
      <c r="E4" s="44" t="s">
        <v>38</v>
      </c>
      <c r="F4" s="44" t="s">
        <v>37</v>
      </c>
      <c r="G4" s="44" t="s">
        <v>40</v>
      </c>
      <c r="H4" s="44" t="s">
        <v>49</v>
      </c>
    </row>
    <row r="5" spans="1:10" ht="21" customHeight="1" x14ac:dyDescent="0.2">
      <c r="A5" s="43"/>
      <c r="B5" s="45"/>
      <c r="C5" s="45"/>
      <c r="D5" s="45"/>
      <c r="E5" s="45"/>
      <c r="F5" s="45"/>
      <c r="G5" s="45"/>
      <c r="H5" s="45"/>
    </row>
    <row r="6" spans="1:10" ht="6.75" customHeight="1" x14ac:dyDescent="0.2">
      <c r="A6" s="11"/>
      <c r="B6" s="11"/>
    </row>
    <row r="7" spans="1:10" x14ac:dyDescent="0.2">
      <c r="A7" s="26" t="s">
        <v>5</v>
      </c>
      <c r="B7" s="23">
        <f>SUM(C7:H7)</f>
        <v>49894745</v>
      </c>
      <c r="C7" s="24">
        <f t="shared" ref="C7:H7" si="0">SUM(C9:C40)</f>
        <v>6341883</v>
      </c>
      <c r="D7" s="24">
        <f t="shared" si="0"/>
        <v>4322644</v>
      </c>
      <c r="E7" s="24">
        <f t="shared" si="0"/>
        <v>3718272</v>
      </c>
      <c r="F7" s="24">
        <f t="shared" si="0"/>
        <v>5254735</v>
      </c>
      <c r="G7" s="24">
        <f t="shared" si="0"/>
        <v>30147369</v>
      </c>
      <c r="H7" s="24">
        <f t="shared" si="0"/>
        <v>109842</v>
      </c>
    </row>
    <row r="8" spans="1:10" ht="6.75" customHeight="1" x14ac:dyDescent="0.2">
      <c r="A8" s="15"/>
      <c r="B8" s="20"/>
      <c r="C8" s="14"/>
      <c r="D8" s="14"/>
      <c r="E8" s="14"/>
      <c r="F8" s="14"/>
      <c r="G8" s="14"/>
      <c r="H8" s="14"/>
    </row>
    <row r="9" spans="1:10" ht="15" customHeight="1" x14ac:dyDescent="0.2">
      <c r="A9" s="15" t="s">
        <v>6</v>
      </c>
      <c r="B9" s="23">
        <f t="shared" ref="B9:B40" si="1">SUM(C9:H9)</f>
        <v>579573</v>
      </c>
      <c r="C9" s="12">
        <v>63183</v>
      </c>
      <c r="D9" s="12">
        <v>58187</v>
      </c>
      <c r="E9" s="12">
        <v>55075</v>
      </c>
      <c r="F9" s="12">
        <v>78615</v>
      </c>
      <c r="G9" s="12">
        <v>324513</v>
      </c>
      <c r="H9" s="12">
        <v>0</v>
      </c>
      <c r="J9" s="20"/>
    </row>
    <row r="10" spans="1:10" ht="15" customHeight="1" x14ac:dyDescent="0.2">
      <c r="A10" s="15" t="s">
        <v>7</v>
      </c>
      <c r="B10" s="23">
        <f t="shared" si="1"/>
        <v>1409603</v>
      </c>
      <c r="C10" s="12">
        <v>162655</v>
      </c>
      <c r="D10" s="12">
        <v>125296</v>
      </c>
      <c r="E10" s="12">
        <v>182078</v>
      </c>
      <c r="F10" s="12">
        <v>258232</v>
      </c>
      <c r="G10" s="12">
        <v>666956</v>
      </c>
      <c r="H10" s="12">
        <v>14386</v>
      </c>
      <c r="J10" s="20"/>
    </row>
    <row r="11" spans="1:10" ht="15" customHeight="1" x14ac:dyDescent="0.2">
      <c r="A11" s="15" t="s">
        <v>8</v>
      </c>
      <c r="B11" s="23">
        <f t="shared" si="1"/>
        <v>431336</v>
      </c>
      <c r="C11" s="12">
        <v>57618</v>
      </c>
      <c r="D11" s="12">
        <v>34307</v>
      </c>
      <c r="E11" s="12">
        <v>33574</v>
      </c>
      <c r="F11" s="12">
        <v>59969</v>
      </c>
      <c r="G11" s="12">
        <v>245868</v>
      </c>
      <c r="H11" s="12">
        <v>0</v>
      </c>
      <c r="J11" s="20"/>
    </row>
    <row r="12" spans="1:10" ht="15" customHeight="1" x14ac:dyDescent="0.2">
      <c r="A12" s="15" t="s">
        <v>9</v>
      </c>
      <c r="B12" s="23">
        <f t="shared" si="1"/>
        <v>404089</v>
      </c>
      <c r="C12" s="12">
        <v>58739</v>
      </c>
      <c r="D12" s="12">
        <v>42690</v>
      </c>
      <c r="E12" s="12">
        <v>37665</v>
      </c>
      <c r="F12" s="12">
        <v>53809</v>
      </c>
      <c r="G12" s="12">
        <v>211186</v>
      </c>
      <c r="H12" s="12">
        <v>0</v>
      </c>
      <c r="J12" s="20"/>
    </row>
    <row r="13" spans="1:10" ht="15" customHeight="1" x14ac:dyDescent="0.2">
      <c r="A13" s="15" t="s">
        <v>10</v>
      </c>
      <c r="B13" s="23">
        <f t="shared" si="1"/>
        <v>1225713</v>
      </c>
      <c r="C13" s="12">
        <v>164773</v>
      </c>
      <c r="D13" s="12">
        <v>136736</v>
      </c>
      <c r="E13" s="12">
        <v>86870</v>
      </c>
      <c r="F13" s="12">
        <v>135289</v>
      </c>
      <c r="G13" s="12">
        <v>702045</v>
      </c>
      <c r="H13" s="12">
        <v>0</v>
      </c>
      <c r="J13" s="20"/>
    </row>
    <row r="14" spans="1:10" ht="15" customHeight="1" x14ac:dyDescent="0.2">
      <c r="A14" s="15" t="s">
        <v>11</v>
      </c>
      <c r="B14" s="23">
        <f t="shared" si="1"/>
        <v>348036</v>
      </c>
      <c r="C14" s="12">
        <v>38530</v>
      </c>
      <c r="D14" s="12">
        <v>22301</v>
      </c>
      <c r="E14" s="12">
        <v>22052</v>
      </c>
      <c r="F14" s="12">
        <v>35587</v>
      </c>
      <c r="G14" s="12">
        <v>229566</v>
      </c>
      <c r="H14" s="12">
        <v>0</v>
      </c>
      <c r="J14" s="20"/>
    </row>
    <row r="15" spans="1:10" ht="15" customHeight="1" x14ac:dyDescent="0.2">
      <c r="A15" s="15" t="s">
        <v>12</v>
      </c>
      <c r="B15" s="23">
        <f t="shared" si="1"/>
        <v>1366829</v>
      </c>
      <c r="C15" s="12">
        <v>140555</v>
      </c>
      <c r="D15" s="12">
        <v>132278</v>
      </c>
      <c r="E15" s="12">
        <v>107992</v>
      </c>
      <c r="F15" s="12">
        <v>135786</v>
      </c>
      <c r="G15" s="12">
        <v>850118</v>
      </c>
      <c r="H15" s="12">
        <v>100</v>
      </c>
      <c r="J15" s="20"/>
    </row>
    <row r="16" spans="1:10" ht="15" customHeight="1" x14ac:dyDescent="0.2">
      <c r="A16" s="15" t="s">
        <v>13</v>
      </c>
      <c r="B16" s="23">
        <f t="shared" si="1"/>
        <v>1536935</v>
      </c>
      <c r="C16" s="12">
        <v>218943</v>
      </c>
      <c r="D16" s="12">
        <v>132592</v>
      </c>
      <c r="E16" s="12">
        <v>105553</v>
      </c>
      <c r="F16" s="12">
        <v>178146</v>
      </c>
      <c r="G16" s="12">
        <v>901701</v>
      </c>
      <c r="H16" s="12">
        <v>0</v>
      </c>
      <c r="J16" s="20"/>
    </row>
    <row r="17" spans="1:10" ht="15" customHeight="1" x14ac:dyDescent="0.2">
      <c r="A17" s="15" t="s">
        <v>67</v>
      </c>
      <c r="B17" s="23">
        <f t="shared" si="1"/>
        <v>8928628</v>
      </c>
      <c r="C17" s="12">
        <v>743723</v>
      </c>
      <c r="D17" s="12">
        <v>467055</v>
      </c>
      <c r="E17" s="12">
        <v>462698</v>
      </c>
      <c r="F17" s="12">
        <v>549307</v>
      </c>
      <c r="G17" s="12">
        <v>6700600</v>
      </c>
      <c r="H17" s="12">
        <v>5245</v>
      </c>
      <c r="J17" s="20"/>
    </row>
    <row r="18" spans="1:10" ht="15" customHeight="1" x14ac:dyDescent="0.2">
      <c r="A18" s="15" t="s">
        <v>14</v>
      </c>
      <c r="B18" s="23">
        <f t="shared" si="1"/>
        <v>741648</v>
      </c>
      <c r="C18" s="12">
        <v>113698</v>
      </c>
      <c r="D18" s="12">
        <v>83697</v>
      </c>
      <c r="E18" s="12">
        <v>50294</v>
      </c>
      <c r="F18" s="12">
        <v>97280</v>
      </c>
      <c r="G18" s="12">
        <v>396679</v>
      </c>
      <c r="H18" s="12">
        <v>0</v>
      </c>
      <c r="J18" s="20"/>
    </row>
    <row r="19" spans="1:10" ht="15" customHeight="1" x14ac:dyDescent="0.2">
      <c r="A19" s="15" t="s">
        <v>15</v>
      </c>
      <c r="B19" s="23">
        <f t="shared" si="1"/>
        <v>2204186</v>
      </c>
      <c r="C19" s="12">
        <v>270562</v>
      </c>
      <c r="D19" s="12">
        <v>253553</v>
      </c>
      <c r="E19" s="12">
        <v>185591</v>
      </c>
      <c r="F19" s="12">
        <v>249805</v>
      </c>
      <c r="G19" s="12">
        <v>1244675</v>
      </c>
      <c r="H19" s="12">
        <v>0</v>
      </c>
      <c r="J19" s="20"/>
    </row>
    <row r="20" spans="1:10" ht="15" customHeight="1" x14ac:dyDescent="0.2">
      <c r="A20" s="15" t="s">
        <v>16</v>
      </c>
      <c r="B20" s="23">
        <f t="shared" si="1"/>
        <v>1071101</v>
      </c>
      <c r="C20" s="12">
        <v>172744</v>
      </c>
      <c r="D20" s="12">
        <v>91245</v>
      </c>
      <c r="E20" s="12">
        <v>91531</v>
      </c>
      <c r="F20" s="12">
        <v>114924</v>
      </c>
      <c r="G20" s="12">
        <v>600657</v>
      </c>
      <c r="H20" s="12">
        <v>0</v>
      </c>
      <c r="J20" s="20"/>
    </row>
    <row r="21" spans="1:10" ht="15" customHeight="1" x14ac:dyDescent="0.2">
      <c r="A21" s="15" t="s">
        <v>17</v>
      </c>
      <c r="B21" s="23">
        <f t="shared" si="1"/>
        <v>893241</v>
      </c>
      <c r="C21" s="12">
        <v>151859</v>
      </c>
      <c r="D21" s="12">
        <v>63686</v>
      </c>
      <c r="E21" s="12">
        <v>78342</v>
      </c>
      <c r="F21" s="12">
        <v>130608</v>
      </c>
      <c r="G21" s="12">
        <v>468746</v>
      </c>
      <c r="H21" s="12">
        <v>0</v>
      </c>
      <c r="J21" s="20"/>
    </row>
    <row r="22" spans="1:10" ht="15" customHeight="1" x14ac:dyDescent="0.2">
      <c r="A22" s="15" t="s">
        <v>18</v>
      </c>
      <c r="B22" s="23">
        <f t="shared" si="1"/>
        <v>3605997</v>
      </c>
      <c r="C22" s="12">
        <v>446252</v>
      </c>
      <c r="D22" s="12">
        <v>226488</v>
      </c>
      <c r="E22" s="12">
        <v>258020</v>
      </c>
      <c r="F22" s="12">
        <v>304576</v>
      </c>
      <c r="G22" s="12">
        <v>2370661</v>
      </c>
      <c r="H22" s="12">
        <v>0</v>
      </c>
      <c r="J22" s="20"/>
    </row>
    <row r="23" spans="1:10" ht="15" customHeight="1" x14ac:dyDescent="0.2">
      <c r="A23" s="15" t="s">
        <v>19</v>
      </c>
      <c r="B23" s="23">
        <f t="shared" si="1"/>
        <v>4955175</v>
      </c>
      <c r="C23" s="12">
        <v>792868</v>
      </c>
      <c r="D23" s="12">
        <v>523492</v>
      </c>
      <c r="E23" s="12">
        <v>315359</v>
      </c>
      <c r="F23" s="12">
        <v>467114</v>
      </c>
      <c r="G23" s="12">
        <v>2773966</v>
      </c>
      <c r="H23" s="12">
        <v>82376</v>
      </c>
      <c r="J23" s="20"/>
    </row>
    <row r="24" spans="1:10" ht="15" customHeight="1" x14ac:dyDescent="0.2">
      <c r="A24" s="15" t="s">
        <v>20</v>
      </c>
      <c r="B24" s="23">
        <f t="shared" si="1"/>
        <v>1434705</v>
      </c>
      <c r="C24" s="12">
        <v>232206</v>
      </c>
      <c r="D24" s="12">
        <v>121445</v>
      </c>
      <c r="E24" s="12">
        <v>123787</v>
      </c>
      <c r="F24" s="12">
        <v>199291</v>
      </c>
      <c r="G24" s="12">
        <v>757976</v>
      </c>
      <c r="H24" s="12">
        <v>0</v>
      </c>
      <c r="J24" s="20"/>
    </row>
    <row r="25" spans="1:10" ht="15" customHeight="1" x14ac:dyDescent="0.2">
      <c r="A25" s="15" t="s">
        <v>21</v>
      </c>
      <c r="B25" s="23">
        <f t="shared" si="1"/>
        <v>815776</v>
      </c>
      <c r="C25" s="12">
        <v>100618</v>
      </c>
      <c r="D25" s="12">
        <v>59088</v>
      </c>
      <c r="E25" s="12">
        <v>47690</v>
      </c>
      <c r="F25" s="12">
        <v>50422</v>
      </c>
      <c r="G25" s="12">
        <v>557958</v>
      </c>
      <c r="H25" s="12">
        <v>0</v>
      </c>
      <c r="J25" s="20"/>
    </row>
    <row r="26" spans="1:10" ht="15" customHeight="1" x14ac:dyDescent="0.2">
      <c r="A26" s="15" t="s">
        <v>22</v>
      </c>
      <c r="B26" s="23">
        <f t="shared" si="1"/>
        <v>443485</v>
      </c>
      <c r="C26" s="12">
        <v>60213</v>
      </c>
      <c r="D26" s="12">
        <v>33560</v>
      </c>
      <c r="E26" s="12">
        <v>32768</v>
      </c>
      <c r="F26" s="12">
        <v>58647</v>
      </c>
      <c r="G26" s="12">
        <v>258297</v>
      </c>
      <c r="H26" s="12">
        <v>0</v>
      </c>
      <c r="J26" s="20"/>
    </row>
    <row r="27" spans="1:10" ht="15" customHeight="1" x14ac:dyDescent="0.2">
      <c r="A27" s="15" t="s">
        <v>23</v>
      </c>
      <c r="B27" s="23">
        <f t="shared" si="1"/>
        <v>2270696</v>
      </c>
      <c r="C27" s="12">
        <v>318394</v>
      </c>
      <c r="D27" s="12">
        <v>216387</v>
      </c>
      <c r="E27" s="12">
        <v>166423</v>
      </c>
      <c r="F27" s="12">
        <v>274298</v>
      </c>
      <c r="G27" s="12">
        <v>1287459</v>
      </c>
      <c r="H27" s="12">
        <v>7735</v>
      </c>
      <c r="J27" s="20"/>
    </row>
    <row r="28" spans="1:10" ht="15" customHeight="1" x14ac:dyDescent="0.2">
      <c r="A28" s="15" t="s">
        <v>24</v>
      </c>
      <c r="B28" s="23">
        <f t="shared" si="1"/>
        <v>936607</v>
      </c>
      <c r="C28" s="12">
        <v>142033</v>
      </c>
      <c r="D28" s="12">
        <v>100013</v>
      </c>
      <c r="E28" s="12">
        <v>71265</v>
      </c>
      <c r="F28" s="12">
        <v>119338</v>
      </c>
      <c r="G28" s="12">
        <v>503958</v>
      </c>
      <c r="H28" s="12">
        <v>0</v>
      </c>
      <c r="J28" s="20"/>
    </row>
    <row r="29" spans="1:10" ht="15" customHeight="1" x14ac:dyDescent="0.2">
      <c r="A29" s="15" t="s">
        <v>25</v>
      </c>
      <c r="B29" s="23">
        <f t="shared" si="1"/>
        <v>2142510</v>
      </c>
      <c r="C29" s="12">
        <v>278750</v>
      </c>
      <c r="D29" s="12">
        <v>198790</v>
      </c>
      <c r="E29" s="12">
        <v>237352</v>
      </c>
      <c r="F29" s="12">
        <v>289921</v>
      </c>
      <c r="G29" s="12">
        <v>1137697</v>
      </c>
      <c r="H29" s="12">
        <v>0</v>
      </c>
      <c r="J29" s="20"/>
    </row>
    <row r="30" spans="1:10" ht="15" customHeight="1" x14ac:dyDescent="0.2">
      <c r="A30" s="15" t="s">
        <v>26</v>
      </c>
      <c r="B30" s="23">
        <f t="shared" si="1"/>
        <v>687785</v>
      </c>
      <c r="C30" s="12">
        <v>77530</v>
      </c>
      <c r="D30" s="12">
        <v>58446</v>
      </c>
      <c r="E30" s="12">
        <v>53652</v>
      </c>
      <c r="F30" s="12">
        <v>83783</v>
      </c>
      <c r="G30" s="12">
        <v>414374</v>
      </c>
      <c r="H30" s="12">
        <v>0</v>
      </c>
      <c r="J30" s="20"/>
    </row>
    <row r="31" spans="1:10" ht="15" customHeight="1" x14ac:dyDescent="0.2">
      <c r="A31" s="15" t="s">
        <v>27</v>
      </c>
      <c r="B31" s="23">
        <f t="shared" si="1"/>
        <v>512131</v>
      </c>
      <c r="C31" s="12">
        <v>90787</v>
      </c>
      <c r="D31" s="12">
        <v>35568</v>
      </c>
      <c r="E31" s="12">
        <v>43751</v>
      </c>
      <c r="F31" s="12">
        <v>69594</v>
      </c>
      <c r="G31" s="12">
        <v>272431</v>
      </c>
      <c r="H31" s="12">
        <v>0</v>
      </c>
      <c r="J31" s="20"/>
    </row>
    <row r="32" spans="1:10" ht="15" customHeight="1" x14ac:dyDescent="0.2">
      <c r="A32" s="15" t="s">
        <v>28</v>
      </c>
      <c r="B32" s="23">
        <f t="shared" si="1"/>
        <v>1175556</v>
      </c>
      <c r="C32" s="12">
        <v>151557</v>
      </c>
      <c r="D32" s="12">
        <v>103821</v>
      </c>
      <c r="E32" s="12">
        <v>85062</v>
      </c>
      <c r="F32" s="12">
        <v>114725</v>
      </c>
      <c r="G32" s="12">
        <v>720391</v>
      </c>
      <c r="H32" s="12">
        <v>0</v>
      </c>
      <c r="J32" s="20"/>
    </row>
    <row r="33" spans="1:10" ht="15" customHeight="1" x14ac:dyDescent="0.2">
      <c r="A33" s="15" t="s">
        <v>29</v>
      </c>
      <c r="B33" s="23">
        <f t="shared" si="1"/>
        <v>1418843</v>
      </c>
      <c r="C33" s="12">
        <v>165547</v>
      </c>
      <c r="D33" s="12">
        <v>187407</v>
      </c>
      <c r="E33" s="12">
        <v>117140</v>
      </c>
      <c r="F33" s="12">
        <v>172427</v>
      </c>
      <c r="G33" s="12">
        <v>776322</v>
      </c>
      <c r="H33" s="12">
        <v>0</v>
      </c>
      <c r="J33" s="20"/>
    </row>
    <row r="34" spans="1:10" ht="15" customHeight="1" x14ac:dyDescent="0.2">
      <c r="A34" s="15" t="s">
        <v>30</v>
      </c>
      <c r="B34" s="23">
        <f t="shared" si="1"/>
        <v>1251689</v>
      </c>
      <c r="C34" s="12">
        <v>176655</v>
      </c>
      <c r="D34" s="12">
        <v>122730</v>
      </c>
      <c r="E34" s="12">
        <v>103853</v>
      </c>
      <c r="F34" s="12">
        <v>148298</v>
      </c>
      <c r="G34" s="12">
        <v>700153</v>
      </c>
      <c r="H34" s="12">
        <v>0</v>
      </c>
      <c r="J34" s="20"/>
    </row>
    <row r="35" spans="1:10" ht="15" customHeight="1" x14ac:dyDescent="0.2">
      <c r="A35" s="15" t="s">
        <v>31</v>
      </c>
      <c r="B35" s="23">
        <f t="shared" si="1"/>
        <v>992196</v>
      </c>
      <c r="C35" s="12">
        <v>112003</v>
      </c>
      <c r="D35" s="12">
        <v>128221</v>
      </c>
      <c r="E35" s="12">
        <v>62748</v>
      </c>
      <c r="F35" s="12">
        <v>94507</v>
      </c>
      <c r="G35" s="12">
        <v>594717</v>
      </c>
      <c r="H35" s="12">
        <v>0</v>
      </c>
      <c r="J35" s="20"/>
    </row>
    <row r="36" spans="1:10" ht="15" customHeight="1" x14ac:dyDescent="0.2">
      <c r="A36" s="15" t="s">
        <v>32</v>
      </c>
      <c r="B36" s="23">
        <f t="shared" si="1"/>
        <v>1651028</v>
      </c>
      <c r="C36" s="12">
        <v>216542</v>
      </c>
      <c r="D36" s="12">
        <v>176263</v>
      </c>
      <c r="E36" s="12">
        <v>133077</v>
      </c>
      <c r="F36" s="12">
        <v>183188</v>
      </c>
      <c r="G36" s="12">
        <v>941958</v>
      </c>
      <c r="H36" s="12">
        <v>0</v>
      </c>
      <c r="J36" s="20"/>
    </row>
    <row r="37" spans="1:10" ht="15" customHeight="1" x14ac:dyDescent="0.2">
      <c r="A37" s="15" t="s">
        <v>33</v>
      </c>
      <c r="B37" s="23">
        <f t="shared" si="1"/>
        <v>431484</v>
      </c>
      <c r="C37" s="12">
        <v>52704</v>
      </c>
      <c r="D37" s="12">
        <v>41786</v>
      </c>
      <c r="E37" s="12">
        <v>31895</v>
      </c>
      <c r="F37" s="12">
        <v>61504</v>
      </c>
      <c r="G37" s="12">
        <v>243595</v>
      </c>
      <c r="H37" s="12">
        <v>0</v>
      </c>
      <c r="J37" s="20"/>
    </row>
    <row r="38" spans="1:10" ht="15" customHeight="1" x14ac:dyDescent="0.2">
      <c r="A38" s="15" t="s">
        <v>34</v>
      </c>
      <c r="B38" s="23">
        <f t="shared" si="1"/>
        <v>2588681</v>
      </c>
      <c r="C38" s="12">
        <v>342049</v>
      </c>
      <c r="D38" s="12">
        <v>243991</v>
      </c>
      <c r="E38" s="12">
        <v>223538</v>
      </c>
      <c r="F38" s="12">
        <v>316371</v>
      </c>
      <c r="G38" s="12">
        <v>1462732</v>
      </c>
      <c r="H38" s="12">
        <v>0</v>
      </c>
      <c r="J38" s="20"/>
    </row>
    <row r="39" spans="1:10" ht="15" customHeight="1" x14ac:dyDescent="0.2">
      <c r="A39" s="15" t="s">
        <v>35</v>
      </c>
      <c r="B39" s="23">
        <f t="shared" si="1"/>
        <v>949352</v>
      </c>
      <c r="C39" s="12">
        <v>161219</v>
      </c>
      <c r="D39" s="12">
        <v>51390</v>
      </c>
      <c r="E39" s="12">
        <v>57873</v>
      </c>
      <c r="F39" s="12">
        <v>79226</v>
      </c>
      <c r="G39" s="12">
        <v>599644</v>
      </c>
      <c r="H39" s="12">
        <v>0</v>
      </c>
      <c r="J39" s="20"/>
    </row>
    <row r="40" spans="1:10" ht="15" customHeight="1" x14ac:dyDescent="0.2">
      <c r="A40" s="15" t="s">
        <v>36</v>
      </c>
      <c r="B40" s="23">
        <f t="shared" si="1"/>
        <v>490131</v>
      </c>
      <c r="C40" s="12">
        <v>66374</v>
      </c>
      <c r="D40" s="12">
        <v>50135</v>
      </c>
      <c r="E40" s="12">
        <v>53704</v>
      </c>
      <c r="F40" s="12">
        <v>90148</v>
      </c>
      <c r="G40" s="12">
        <v>229770</v>
      </c>
      <c r="H40" s="12">
        <v>0</v>
      </c>
      <c r="J40" s="20"/>
    </row>
    <row r="41" spans="1:10" ht="6.75" customHeight="1" x14ac:dyDescent="0.2">
      <c r="A41" s="16"/>
      <c r="B41" s="16"/>
      <c r="C41" s="16"/>
      <c r="D41" s="16"/>
      <c r="E41" s="16"/>
      <c r="F41" s="16"/>
      <c r="G41" s="16"/>
      <c r="H41" s="16"/>
    </row>
    <row r="42" spans="1:10" ht="6.75" customHeight="1" x14ac:dyDescent="0.2">
      <c r="G42" s="9"/>
    </row>
    <row r="43" spans="1:10" x14ac:dyDescent="0.2">
      <c r="A43" s="15"/>
    </row>
  </sheetData>
  <mergeCells count="8">
    <mergeCell ref="A4:A5"/>
    <mergeCell ref="F4:F5"/>
    <mergeCell ref="G4:G5"/>
    <mergeCell ref="H4:H5"/>
    <mergeCell ref="B4:B5"/>
    <mergeCell ref="C4:C5"/>
    <mergeCell ref="D4:D5"/>
    <mergeCell ref="E4:E5"/>
  </mergeCells>
  <phoneticPr fontId="5" type="noConversion"/>
  <printOptions horizontalCentered="1"/>
  <pageMargins left="0.59055118110236227" right="0.59055118110236227" top="0.59055118110236227" bottom="0.59055118110236227" header="0" footer="0"/>
  <pageSetup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/>
  </sheetViews>
  <sheetFormatPr baseColWidth="10" defaultRowHeight="12.75" x14ac:dyDescent="0.2"/>
  <cols>
    <col min="1" max="1" width="25.42578125" style="9" customWidth="1"/>
    <col min="2" max="4" width="15.7109375" style="9" customWidth="1"/>
    <col min="5" max="5" width="12.7109375" style="9" customWidth="1"/>
    <col min="6" max="16384" width="11.42578125" style="9"/>
  </cols>
  <sheetData>
    <row r="1" spans="1:7" s="4" customFormat="1" ht="17.100000000000001" customHeight="1" x14ac:dyDescent="0.2">
      <c r="A1" s="30" t="s">
        <v>66</v>
      </c>
      <c r="B1" s="2"/>
      <c r="C1" s="2"/>
      <c r="D1" s="12"/>
      <c r="E1" s="6"/>
      <c r="F1" s="7" t="s">
        <v>62</v>
      </c>
    </row>
    <row r="2" spans="1:7" s="5" customFormat="1" ht="15.95" customHeight="1" x14ac:dyDescent="0.2">
      <c r="A2" s="31" t="s">
        <v>53</v>
      </c>
      <c r="B2" s="1"/>
      <c r="C2" s="1"/>
      <c r="D2" s="3"/>
      <c r="E2" s="3"/>
      <c r="F2" s="7"/>
    </row>
    <row r="3" spans="1:7" s="5" customFormat="1" ht="11.1" customHeight="1" x14ac:dyDescent="0.2">
      <c r="A3" s="1"/>
      <c r="B3" s="1"/>
      <c r="C3" s="1"/>
      <c r="D3" s="1"/>
      <c r="E3" s="1"/>
      <c r="F3" s="7"/>
    </row>
    <row r="4" spans="1:7" ht="22.5" customHeight="1" x14ac:dyDescent="0.2">
      <c r="A4" s="44" t="s">
        <v>0</v>
      </c>
      <c r="B4" s="44" t="s">
        <v>41</v>
      </c>
      <c r="C4" s="44" t="s">
        <v>42</v>
      </c>
      <c r="D4" s="46" t="s">
        <v>43</v>
      </c>
      <c r="E4" s="46"/>
      <c r="F4" s="49" t="s">
        <v>49</v>
      </c>
    </row>
    <row r="5" spans="1:7" ht="13.5" customHeight="1" x14ac:dyDescent="0.2">
      <c r="A5" s="45"/>
      <c r="B5" s="45"/>
      <c r="C5" s="45"/>
      <c r="D5" s="21" t="s">
        <v>44</v>
      </c>
      <c r="E5" s="21" t="s">
        <v>45</v>
      </c>
      <c r="F5" s="50"/>
    </row>
    <row r="6" spans="1:7" ht="8.25" customHeight="1" x14ac:dyDescent="0.2">
      <c r="A6" s="11"/>
      <c r="B6" s="11"/>
    </row>
    <row r="7" spans="1:7" ht="20.25" customHeight="1" x14ac:dyDescent="0.2">
      <c r="A7" s="26" t="s">
        <v>5</v>
      </c>
      <c r="B7" s="24">
        <f>SUM(C7:F7)</f>
        <v>319906711</v>
      </c>
      <c r="C7" s="24">
        <f>SUM(C9:C40)</f>
        <v>222646536</v>
      </c>
      <c r="D7" s="24">
        <f>SUM(D9:D40)</f>
        <v>67226719</v>
      </c>
      <c r="E7" s="24">
        <f>SUM(E9:E40)</f>
        <v>16358745</v>
      </c>
      <c r="F7" s="24">
        <f>SUM(F9:F40)</f>
        <v>13674711</v>
      </c>
      <c r="G7" s="33"/>
    </row>
    <row r="8" spans="1:7" ht="15" customHeight="1" x14ac:dyDescent="0.2">
      <c r="A8" s="15"/>
      <c r="B8" s="12"/>
      <c r="C8" s="13"/>
      <c r="D8" s="14"/>
      <c r="E8" s="14"/>
      <c r="F8" s="13"/>
    </row>
    <row r="9" spans="1:7" ht="15" customHeight="1" x14ac:dyDescent="0.2">
      <c r="A9" s="15" t="s">
        <v>6</v>
      </c>
      <c r="B9" s="24">
        <f t="shared" ref="B9:B40" si="0">SUM(C9:F9)</f>
        <v>4061310</v>
      </c>
      <c r="C9" s="12">
        <v>3128612</v>
      </c>
      <c r="D9" s="12">
        <v>583596</v>
      </c>
      <c r="E9" s="12">
        <v>171598</v>
      </c>
      <c r="F9" s="12">
        <v>177504</v>
      </c>
      <c r="G9" s="13"/>
    </row>
    <row r="10" spans="1:7" ht="15" customHeight="1" x14ac:dyDescent="0.2">
      <c r="A10" s="15" t="s">
        <v>7</v>
      </c>
      <c r="B10" s="24">
        <f t="shared" si="0"/>
        <v>8217984</v>
      </c>
      <c r="C10" s="12">
        <v>5545178</v>
      </c>
      <c r="D10" s="12">
        <v>2387089</v>
      </c>
      <c r="E10" s="12">
        <v>0</v>
      </c>
      <c r="F10" s="12">
        <v>285717</v>
      </c>
      <c r="G10" s="13"/>
    </row>
    <row r="11" spans="1:7" ht="15" customHeight="1" x14ac:dyDescent="0.2">
      <c r="A11" s="15" t="s">
        <v>8</v>
      </c>
      <c r="B11" s="24">
        <f t="shared" si="0"/>
        <v>2440289</v>
      </c>
      <c r="C11" s="12">
        <v>1214907</v>
      </c>
      <c r="D11" s="12">
        <v>1118732</v>
      </c>
      <c r="E11" s="12">
        <v>1954</v>
      </c>
      <c r="F11" s="12">
        <v>104696</v>
      </c>
      <c r="G11" s="13"/>
    </row>
    <row r="12" spans="1:7" ht="15" customHeight="1" x14ac:dyDescent="0.2">
      <c r="A12" s="15" t="s">
        <v>9</v>
      </c>
      <c r="B12" s="24">
        <f t="shared" si="0"/>
        <v>2800840</v>
      </c>
      <c r="C12" s="12">
        <v>1844654</v>
      </c>
      <c r="D12" s="12">
        <v>764484</v>
      </c>
      <c r="E12" s="12">
        <v>74583</v>
      </c>
      <c r="F12" s="12">
        <v>117119</v>
      </c>
      <c r="G12" s="13"/>
    </row>
    <row r="13" spans="1:7" ht="15" customHeight="1" x14ac:dyDescent="0.2">
      <c r="A13" s="15" t="s">
        <v>10</v>
      </c>
      <c r="B13" s="24">
        <f t="shared" si="0"/>
        <v>7955435</v>
      </c>
      <c r="C13" s="12">
        <v>4593099</v>
      </c>
      <c r="D13" s="12">
        <v>2998670</v>
      </c>
      <c r="E13" s="12">
        <v>208003</v>
      </c>
      <c r="F13" s="12">
        <v>155663</v>
      </c>
      <c r="G13" s="13"/>
    </row>
    <row r="14" spans="1:7" ht="15" customHeight="1" x14ac:dyDescent="0.2">
      <c r="A14" s="15" t="s">
        <v>11</v>
      </c>
      <c r="B14" s="24">
        <f t="shared" si="0"/>
        <v>2144693</v>
      </c>
      <c r="C14" s="12">
        <v>1295925</v>
      </c>
      <c r="D14" s="12">
        <v>739863</v>
      </c>
      <c r="E14" s="12">
        <v>14683</v>
      </c>
      <c r="F14" s="12">
        <v>94222</v>
      </c>
      <c r="G14" s="13"/>
    </row>
    <row r="15" spans="1:7" ht="15" customHeight="1" x14ac:dyDescent="0.2">
      <c r="A15" s="15" t="s">
        <v>12</v>
      </c>
      <c r="B15" s="24">
        <f t="shared" si="0"/>
        <v>12805712</v>
      </c>
      <c r="C15" s="12">
        <v>9676013</v>
      </c>
      <c r="D15" s="12">
        <v>1766382</v>
      </c>
      <c r="E15" s="12">
        <v>880443</v>
      </c>
      <c r="F15" s="12">
        <v>482874</v>
      </c>
      <c r="G15" s="13"/>
    </row>
    <row r="16" spans="1:7" ht="15" customHeight="1" x14ac:dyDescent="0.2">
      <c r="A16" s="15" t="s">
        <v>13</v>
      </c>
      <c r="B16" s="24">
        <f t="shared" si="0"/>
        <v>9678615</v>
      </c>
      <c r="C16" s="12">
        <v>6750029</v>
      </c>
      <c r="D16" s="12">
        <v>2326463</v>
      </c>
      <c r="E16" s="12">
        <v>298074</v>
      </c>
      <c r="F16" s="12">
        <v>304049</v>
      </c>
      <c r="G16" s="13"/>
    </row>
    <row r="17" spans="1:7" ht="15" customHeight="1" x14ac:dyDescent="0.2">
      <c r="A17" s="15" t="s">
        <v>67</v>
      </c>
      <c r="B17" s="24">
        <f t="shared" si="0"/>
        <v>30323624</v>
      </c>
      <c r="C17" s="12">
        <v>18076942</v>
      </c>
      <c r="D17" s="12">
        <v>4803646</v>
      </c>
      <c r="E17" s="12">
        <v>5522110</v>
      </c>
      <c r="F17" s="12">
        <v>1920926</v>
      </c>
      <c r="G17" s="13"/>
    </row>
    <row r="18" spans="1:7" ht="15" customHeight="1" x14ac:dyDescent="0.2">
      <c r="A18" s="15" t="s">
        <v>14</v>
      </c>
      <c r="B18" s="24">
        <f t="shared" si="0"/>
        <v>5763674</v>
      </c>
      <c r="C18" s="12">
        <v>3929627</v>
      </c>
      <c r="D18" s="12">
        <v>1545934</v>
      </c>
      <c r="E18" s="12">
        <v>42989</v>
      </c>
      <c r="F18" s="12">
        <v>245124</v>
      </c>
      <c r="G18" s="13"/>
    </row>
    <row r="19" spans="1:7" ht="15" customHeight="1" x14ac:dyDescent="0.2">
      <c r="A19" s="15" t="s">
        <v>15</v>
      </c>
      <c r="B19" s="24">
        <f t="shared" si="0"/>
        <v>13818908</v>
      </c>
      <c r="C19" s="12">
        <v>8593125</v>
      </c>
      <c r="D19" s="12">
        <v>3318522</v>
      </c>
      <c r="E19" s="12">
        <v>912735</v>
      </c>
      <c r="F19" s="12">
        <v>994526</v>
      </c>
      <c r="G19" s="13"/>
    </row>
    <row r="20" spans="1:7" ht="15" customHeight="1" x14ac:dyDescent="0.2">
      <c r="A20" s="15" t="s">
        <v>16</v>
      </c>
      <c r="B20" s="24">
        <f t="shared" si="0"/>
        <v>11046764</v>
      </c>
      <c r="C20" s="12">
        <v>7904196</v>
      </c>
      <c r="D20" s="12">
        <v>2768725</v>
      </c>
      <c r="E20" s="12">
        <v>19511</v>
      </c>
      <c r="F20" s="12">
        <v>354332</v>
      </c>
      <c r="G20" s="13"/>
    </row>
    <row r="21" spans="1:7" ht="15" customHeight="1" x14ac:dyDescent="0.2">
      <c r="A21" s="15" t="s">
        <v>17</v>
      </c>
      <c r="B21" s="24">
        <f t="shared" si="0"/>
        <v>8357312</v>
      </c>
      <c r="C21" s="12">
        <v>5965790</v>
      </c>
      <c r="D21" s="12">
        <v>2055242</v>
      </c>
      <c r="E21" s="12">
        <v>114136</v>
      </c>
      <c r="F21" s="12">
        <v>222144</v>
      </c>
      <c r="G21" s="13"/>
    </row>
    <row r="22" spans="1:7" ht="15" customHeight="1" x14ac:dyDescent="0.2">
      <c r="A22" s="15" t="s">
        <v>18</v>
      </c>
      <c r="B22" s="24">
        <f t="shared" si="0"/>
        <v>18907819</v>
      </c>
      <c r="C22" s="12">
        <v>13089290</v>
      </c>
      <c r="D22" s="12">
        <v>3847238</v>
      </c>
      <c r="E22" s="12">
        <v>1132872</v>
      </c>
      <c r="F22" s="12">
        <v>838419</v>
      </c>
      <c r="G22" s="13"/>
    </row>
    <row r="23" spans="1:7" ht="15" customHeight="1" x14ac:dyDescent="0.2">
      <c r="A23" s="15" t="s">
        <v>19</v>
      </c>
      <c r="B23" s="24">
        <f t="shared" si="0"/>
        <v>42269536</v>
      </c>
      <c r="C23" s="12">
        <v>33628265</v>
      </c>
      <c r="D23" s="12">
        <v>5690139</v>
      </c>
      <c r="E23" s="12">
        <v>1253622</v>
      </c>
      <c r="F23" s="12">
        <v>1697510</v>
      </c>
      <c r="G23" s="13"/>
    </row>
    <row r="24" spans="1:7" ht="15" customHeight="1" x14ac:dyDescent="0.2">
      <c r="A24" s="15" t="s">
        <v>20</v>
      </c>
      <c r="B24" s="24">
        <f t="shared" si="0"/>
        <v>10809116</v>
      </c>
      <c r="C24" s="12">
        <v>7361841</v>
      </c>
      <c r="D24" s="12">
        <v>2695552</v>
      </c>
      <c r="E24" s="12">
        <v>365766</v>
      </c>
      <c r="F24" s="12">
        <v>385957</v>
      </c>
      <c r="G24" s="13"/>
    </row>
    <row r="25" spans="1:7" ht="15" customHeight="1" x14ac:dyDescent="0.2">
      <c r="A25" s="15" t="s">
        <v>21</v>
      </c>
      <c r="B25" s="24">
        <f t="shared" si="0"/>
        <v>5205122</v>
      </c>
      <c r="C25" s="12">
        <v>3187917</v>
      </c>
      <c r="D25" s="12">
        <v>1486249</v>
      </c>
      <c r="E25" s="12">
        <v>235698</v>
      </c>
      <c r="F25" s="12">
        <v>295258</v>
      </c>
      <c r="G25" s="13"/>
    </row>
    <row r="26" spans="1:7" ht="15" customHeight="1" x14ac:dyDescent="0.2">
      <c r="A26" s="15" t="s">
        <v>22</v>
      </c>
      <c r="B26" s="24">
        <f t="shared" si="0"/>
        <v>3356345</v>
      </c>
      <c r="C26" s="12">
        <v>2336607</v>
      </c>
      <c r="D26" s="12">
        <v>882051</v>
      </c>
      <c r="E26" s="12">
        <v>12931</v>
      </c>
      <c r="F26" s="12">
        <v>124756</v>
      </c>
      <c r="G26" s="13"/>
    </row>
    <row r="27" spans="1:7" ht="15" customHeight="1" x14ac:dyDescent="0.2">
      <c r="A27" s="15" t="s">
        <v>23</v>
      </c>
      <c r="B27" s="24">
        <f t="shared" si="0"/>
        <v>12704636</v>
      </c>
      <c r="C27" s="12">
        <v>9001222</v>
      </c>
      <c r="D27" s="12">
        <v>2198319</v>
      </c>
      <c r="E27" s="12">
        <v>838234</v>
      </c>
      <c r="F27" s="12">
        <v>666861</v>
      </c>
      <c r="G27" s="13"/>
    </row>
    <row r="28" spans="1:7" ht="15" customHeight="1" x14ac:dyDescent="0.2">
      <c r="A28" s="15" t="s">
        <v>24</v>
      </c>
      <c r="B28" s="24">
        <f t="shared" si="0"/>
        <v>8744807</v>
      </c>
      <c r="C28" s="12">
        <v>6472789</v>
      </c>
      <c r="D28" s="12">
        <v>1776866</v>
      </c>
      <c r="E28" s="12">
        <v>193151</v>
      </c>
      <c r="F28" s="12">
        <v>302001</v>
      </c>
      <c r="G28" s="13"/>
    </row>
    <row r="29" spans="1:7" ht="15" customHeight="1" x14ac:dyDescent="0.2">
      <c r="A29" s="15" t="s">
        <v>25</v>
      </c>
      <c r="B29" s="24">
        <f t="shared" si="0"/>
        <v>15385081</v>
      </c>
      <c r="C29" s="12">
        <v>11617014</v>
      </c>
      <c r="D29" s="12">
        <v>2191947</v>
      </c>
      <c r="E29" s="12">
        <v>981034</v>
      </c>
      <c r="F29" s="12">
        <v>595086</v>
      </c>
      <c r="G29" s="13"/>
    </row>
    <row r="30" spans="1:7" ht="15" customHeight="1" x14ac:dyDescent="0.2">
      <c r="A30" s="15" t="s">
        <v>26</v>
      </c>
      <c r="B30" s="24">
        <f t="shared" si="0"/>
        <v>4877779</v>
      </c>
      <c r="C30" s="12">
        <v>3917351</v>
      </c>
      <c r="D30" s="12">
        <v>750125</v>
      </c>
      <c r="E30" s="12">
        <v>0</v>
      </c>
      <c r="F30" s="12">
        <v>210303</v>
      </c>
      <c r="G30" s="13"/>
    </row>
    <row r="31" spans="1:7" ht="15" customHeight="1" x14ac:dyDescent="0.2">
      <c r="A31" s="15" t="s">
        <v>27</v>
      </c>
      <c r="B31" s="24">
        <f t="shared" si="0"/>
        <v>3423696</v>
      </c>
      <c r="C31" s="12">
        <v>2158634</v>
      </c>
      <c r="D31" s="12">
        <v>1126721</v>
      </c>
      <c r="E31" s="12">
        <v>17080</v>
      </c>
      <c r="F31" s="12">
        <v>121261</v>
      </c>
      <c r="G31" s="13"/>
    </row>
    <row r="32" spans="1:7" ht="15" customHeight="1" x14ac:dyDescent="0.2">
      <c r="A32" s="15" t="s">
        <v>28</v>
      </c>
      <c r="B32" s="24">
        <f t="shared" si="0"/>
        <v>7823980</v>
      </c>
      <c r="C32" s="12">
        <v>5240309</v>
      </c>
      <c r="D32" s="12">
        <v>2010166</v>
      </c>
      <c r="E32" s="12">
        <v>246271</v>
      </c>
      <c r="F32" s="12">
        <v>327234</v>
      </c>
      <c r="G32" s="13"/>
    </row>
    <row r="33" spans="1:7" ht="15" customHeight="1" x14ac:dyDescent="0.2">
      <c r="A33" s="15" t="s">
        <v>29</v>
      </c>
      <c r="B33" s="24">
        <f t="shared" si="0"/>
        <v>9417059</v>
      </c>
      <c r="C33" s="12">
        <v>6037630</v>
      </c>
      <c r="D33" s="12">
        <v>2795873</v>
      </c>
      <c r="E33" s="12">
        <v>215310</v>
      </c>
      <c r="F33" s="12">
        <v>368246</v>
      </c>
      <c r="G33" s="13"/>
    </row>
    <row r="34" spans="1:7" ht="15" customHeight="1" x14ac:dyDescent="0.2">
      <c r="A34" s="15" t="s">
        <v>30</v>
      </c>
      <c r="B34" s="24">
        <f t="shared" si="0"/>
        <v>7043526</v>
      </c>
      <c r="C34" s="12">
        <v>4323169</v>
      </c>
      <c r="D34" s="12">
        <v>2102254</v>
      </c>
      <c r="E34" s="12">
        <v>229439</v>
      </c>
      <c r="F34" s="12">
        <v>388664</v>
      </c>
      <c r="G34" s="13"/>
    </row>
    <row r="35" spans="1:7" ht="15" customHeight="1" x14ac:dyDescent="0.2">
      <c r="A35" s="15" t="s">
        <v>31</v>
      </c>
      <c r="B35" s="24">
        <f t="shared" si="0"/>
        <v>6628577</v>
      </c>
      <c r="C35" s="12">
        <v>4679524</v>
      </c>
      <c r="D35" s="12">
        <v>1053779</v>
      </c>
      <c r="E35" s="12">
        <v>455142</v>
      </c>
      <c r="F35" s="12">
        <v>440132</v>
      </c>
      <c r="G35" s="13"/>
    </row>
    <row r="36" spans="1:7" ht="15" customHeight="1" x14ac:dyDescent="0.2">
      <c r="A36" s="15" t="s">
        <v>32</v>
      </c>
      <c r="B36" s="24">
        <f t="shared" si="0"/>
        <v>10132169</v>
      </c>
      <c r="C36" s="12">
        <v>7038395</v>
      </c>
      <c r="D36" s="12">
        <v>2391718</v>
      </c>
      <c r="E36" s="12">
        <v>427988</v>
      </c>
      <c r="F36" s="12">
        <v>274068</v>
      </c>
      <c r="G36" s="13"/>
    </row>
    <row r="37" spans="1:7" ht="15" customHeight="1" x14ac:dyDescent="0.2">
      <c r="A37" s="15" t="s">
        <v>33</v>
      </c>
      <c r="B37" s="24">
        <f t="shared" si="0"/>
        <v>3679122</v>
      </c>
      <c r="C37" s="12">
        <v>2501904</v>
      </c>
      <c r="D37" s="12">
        <v>976720</v>
      </c>
      <c r="E37" s="12">
        <v>43073</v>
      </c>
      <c r="F37" s="12">
        <v>157425</v>
      </c>
      <c r="G37" s="13"/>
    </row>
    <row r="38" spans="1:7" ht="15" customHeight="1" x14ac:dyDescent="0.2">
      <c r="A38" s="15" t="s">
        <v>34</v>
      </c>
      <c r="B38" s="24">
        <f t="shared" si="0"/>
        <v>17909257</v>
      </c>
      <c r="C38" s="12">
        <v>12536279</v>
      </c>
      <c r="D38" s="12">
        <v>3651545</v>
      </c>
      <c r="E38" s="12">
        <v>1118786</v>
      </c>
      <c r="F38" s="12">
        <v>602647</v>
      </c>
      <c r="G38" s="13"/>
    </row>
    <row r="39" spans="1:7" ht="15" customHeight="1" x14ac:dyDescent="0.2">
      <c r="A39" s="15" t="s">
        <v>35</v>
      </c>
      <c r="B39" s="24">
        <f t="shared" si="0"/>
        <v>7580417</v>
      </c>
      <c r="C39" s="12">
        <v>5838451</v>
      </c>
      <c r="D39" s="12">
        <v>1313707</v>
      </c>
      <c r="E39" s="12">
        <v>295841</v>
      </c>
      <c r="F39" s="12">
        <v>132418</v>
      </c>
      <c r="G39" s="13"/>
    </row>
    <row r="40" spans="1:7" ht="12.75" customHeight="1" x14ac:dyDescent="0.2">
      <c r="A40" s="15" t="s">
        <v>36</v>
      </c>
      <c r="B40" s="24">
        <f t="shared" si="0"/>
        <v>4593507</v>
      </c>
      <c r="C40" s="12">
        <v>3161848</v>
      </c>
      <c r="D40" s="12">
        <v>1108402</v>
      </c>
      <c r="E40" s="12">
        <v>35688</v>
      </c>
      <c r="F40" s="12">
        <v>287569</v>
      </c>
      <c r="G40" s="13"/>
    </row>
    <row r="41" spans="1:7" ht="12.75" customHeight="1" x14ac:dyDescent="0.2">
      <c r="A41" s="16"/>
      <c r="B41" s="16"/>
      <c r="C41" s="16"/>
      <c r="D41" s="16"/>
      <c r="E41" s="16"/>
      <c r="F41" s="16"/>
    </row>
    <row r="42" spans="1:7" x14ac:dyDescent="0.2">
      <c r="A42" s="15"/>
    </row>
    <row r="43" spans="1:7" x14ac:dyDescent="0.2">
      <c r="A43" s="15"/>
    </row>
  </sheetData>
  <mergeCells count="5">
    <mergeCell ref="F4:F5"/>
    <mergeCell ref="C4:C5"/>
    <mergeCell ref="D4:E4"/>
    <mergeCell ref="A4:A5"/>
    <mergeCell ref="B4:B5"/>
  </mergeCells>
  <phoneticPr fontId="5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CExterna</vt:lpstr>
      <vt:lpstr>C.E.GRAL</vt:lpstr>
      <vt:lpstr>C.E.ESP.</vt:lpstr>
      <vt:lpstr>CE.ESP.-EF</vt:lpstr>
      <vt:lpstr>C.E.TIPOU</vt:lpstr>
      <vt:lpstr>C.E.ESP.!Área_de_impresión</vt:lpstr>
      <vt:lpstr>C.E.GRAL!Área_de_impresión</vt:lpstr>
      <vt:lpstr>C.E.TIPOU!Área_de_impresión</vt:lpstr>
      <vt:lpstr>'CE.ESP.-EF'!Área_de_impresión</vt:lpstr>
    </vt:vector>
  </TitlesOfParts>
  <Manager>DGIS</Manager>
  <Company>Secretaría de Salud - México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Servicios Ambulatorios por Entidad Federativa</dc:title>
  <dc:subject>Boletín 23</dc:subject>
  <dc:creator>SIDI</dc:creator>
  <cp:keywords>BIE23</cp:keywords>
  <cp:lastModifiedBy>Libia Gregoria Cid Sánchez</cp:lastModifiedBy>
  <cp:lastPrinted>2006-09-27T23:17:48Z</cp:lastPrinted>
  <dcterms:created xsi:type="dcterms:W3CDTF">2004-08-12T21:19:17Z</dcterms:created>
  <dcterms:modified xsi:type="dcterms:W3CDTF">2017-09-12T18:29:38Z</dcterms:modified>
  <cp:category>Publicaciones</cp:category>
</cp:coreProperties>
</file>