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ia.cid\Documents\Libia\MIS_DOC_LIBIA\res_aldo\2015\BIE_35\Valores\"/>
    </mc:Choice>
  </mc:AlternateContent>
  <bookViews>
    <workbookView xWindow="7680" yWindow="-15" windowWidth="7725" windowHeight="7710" tabRatio="665"/>
  </bookViews>
  <sheets>
    <sheet name="Consultas" sheetId="6" r:id="rId1"/>
    <sheet name="Preventiva" sheetId="11" r:id="rId2"/>
    <sheet name="Curativa" sheetId="15" r:id="rId3"/>
  </sheets>
  <definedNames>
    <definedName name="_xlnm.Print_Area" localSheetId="0">Consultas!$A$1:$L$47</definedName>
    <definedName name="_xlnm.Print_Area" localSheetId="2">Curativa!$A$1:$J$47</definedName>
    <definedName name="_xlnm.Print_Area" localSheetId="1">Preventiva!$A$1:$N$45</definedName>
  </definedNames>
  <calcPr calcId="152511"/>
</workbook>
</file>

<file path=xl/calcChain.xml><?xml version="1.0" encoding="utf-8"?>
<calcChain xmlns="http://schemas.openxmlformats.org/spreadsheetml/2006/main">
  <c r="D41" i="6" l="1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J8" i="15" l="1"/>
  <c r="F8" i="15"/>
  <c r="J8" i="11"/>
  <c r="F8" i="11"/>
  <c r="L8" i="6"/>
  <c r="H8" i="6"/>
  <c r="G8" i="6"/>
  <c r="F8" i="6" s="1"/>
  <c r="K8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D41" i="11"/>
  <c r="H41" i="11"/>
  <c r="L41" i="11"/>
  <c r="D40" i="11"/>
  <c r="H40" i="11"/>
  <c r="L40" i="11"/>
  <c r="D39" i="11"/>
  <c r="H39" i="11"/>
  <c r="L39" i="11"/>
  <c r="D38" i="11"/>
  <c r="H38" i="11"/>
  <c r="L38" i="11"/>
  <c r="D37" i="11"/>
  <c r="H37" i="11"/>
  <c r="L37" i="11"/>
  <c r="D36" i="11"/>
  <c r="H36" i="11"/>
  <c r="L36" i="11"/>
  <c r="D35" i="11"/>
  <c r="H35" i="11"/>
  <c r="L35" i="11"/>
  <c r="D34" i="11"/>
  <c r="H34" i="11"/>
  <c r="L34" i="11"/>
  <c r="D33" i="11"/>
  <c r="H33" i="11"/>
  <c r="L33" i="11"/>
  <c r="D32" i="11"/>
  <c r="H32" i="11"/>
  <c r="L32" i="11"/>
  <c r="D31" i="11"/>
  <c r="H31" i="11"/>
  <c r="L31" i="11"/>
  <c r="D30" i="11"/>
  <c r="H30" i="11"/>
  <c r="L30" i="11"/>
  <c r="D29" i="11"/>
  <c r="H29" i="11"/>
  <c r="L29" i="11"/>
  <c r="D28" i="11"/>
  <c r="H28" i="11"/>
  <c r="L28" i="11"/>
  <c r="D27" i="11"/>
  <c r="H27" i="11"/>
  <c r="L27" i="11"/>
  <c r="D26" i="11"/>
  <c r="H26" i="11"/>
  <c r="L26" i="11"/>
  <c r="D25" i="11"/>
  <c r="H25" i="11"/>
  <c r="L25" i="11"/>
  <c r="D24" i="11"/>
  <c r="H24" i="11"/>
  <c r="L24" i="11"/>
  <c r="D23" i="11"/>
  <c r="H23" i="11"/>
  <c r="L23" i="11"/>
  <c r="D22" i="11"/>
  <c r="H22" i="11"/>
  <c r="L22" i="11"/>
  <c r="D21" i="11"/>
  <c r="H21" i="11"/>
  <c r="L21" i="11"/>
  <c r="D20" i="11"/>
  <c r="H20" i="11"/>
  <c r="L20" i="11"/>
  <c r="D19" i="11"/>
  <c r="H19" i="11"/>
  <c r="L19" i="11"/>
  <c r="D18" i="11"/>
  <c r="H18" i="11"/>
  <c r="L18" i="11"/>
  <c r="D17" i="11"/>
  <c r="H17" i="11"/>
  <c r="L17" i="11"/>
  <c r="D16" i="11"/>
  <c r="H16" i="11"/>
  <c r="L16" i="11"/>
  <c r="D15" i="11"/>
  <c r="H15" i="11"/>
  <c r="L15" i="11"/>
  <c r="D14" i="11"/>
  <c r="H14" i="11"/>
  <c r="L14" i="11"/>
  <c r="D13" i="11"/>
  <c r="H13" i="11"/>
  <c r="L13" i="11"/>
  <c r="D12" i="11"/>
  <c r="H12" i="11"/>
  <c r="L12" i="11"/>
  <c r="D11" i="11"/>
  <c r="H11" i="11"/>
  <c r="L11" i="11"/>
  <c r="D10" i="11"/>
  <c r="H10" i="11"/>
  <c r="L10" i="11"/>
  <c r="E8" i="11"/>
  <c r="I8" i="11"/>
  <c r="M8" i="11"/>
  <c r="N8" i="11"/>
  <c r="E8" i="15"/>
  <c r="I8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D8" i="15" l="1"/>
  <c r="H8" i="11"/>
  <c r="C8" i="6"/>
  <c r="B10" i="11"/>
  <c r="B14" i="11"/>
  <c r="B18" i="11"/>
  <c r="B34" i="11"/>
  <c r="B22" i="11"/>
  <c r="B26" i="11"/>
  <c r="B30" i="11"/>
  <c r="B38" i="11"/>
  <c r="B10" i="6"/>
  <c r="B12" i="6"/>
  <c r="B14" i="6"/>
  <c r="B16" i="6"/>
  <c r="B18" i="6"/>
  <c r="B20" i="6"/>
  <c r="B22" i="6"/>
  <c r="B24" i="6"/>
  <c r="B26" i="6"/>
  <c r="B28" i="6"/>
  <c r="B30" i="6"/>
  <c r="B32" i="6"/>
  <c r="B34" i="6"/>
  <c r="B36" i="6"/>
  <c r="B38" i="6"/>
  <c r="B11" i="6"/>
  <c r="B13" i="6"/>
  <c r="B15" i="6"/>
  <c r="B17" i="6"/>
  <c r="B19" i="6"/>
  <c r="B21" i="6"/>
  <c r="B23" i="6"/>
  <c r="B25" i="6"/>
  <c r="B27" i="6"/>
  <c r="B29" i="6"/>
  <c r="B31" i="6"/>
  <c r="B33" i="6"/>
  <c r="B35" i="6"/>
  <c r="B37" i="6"/>
  <c r="B39" i="6"/>
  <c r="B41" i="6"/>
  <c r="H8" i="15"/>
  <c r="L8" i="11"/>
  <c r="B13" i="11"/>
  <c r="B17" i="11"/>
  <c r="B21" i="11"/>
  <c r="B25" i="11"/>
  <c r="B29" i="11"/>
  <c r="B33" i="11"/>
  <c r="B37" i="11"/>
  <c r="B41" i="11"/>
  <c r="B12" i="11"/>
  <c r="B16" i="11"/>
  <c r="B20" i="11"/>
  <c r="B24" i="11"/>
  <c r="B28" i="11"/>
  <c r="B32" i="11"/>
  <c r="B36" i="11"/>
  <c r="B40" i="11"/>
  <c r="B11" i="11"/>
  <c r="B15" i="11"/>
  <c r="B19" i="11"/>
  <c r="B23" i="11"/>
  <c r="B27" i="11"/>
  <c r="B31" i="11"/>
  <c r="B35" i="11"/>
  <c r="B39" i="11"/>
  <c r="D8" i="11"/>
  <c r="B40" i="6"/>
  <c r="D8" i="6"/>
  <c r="B8" i="6" s="1"/>
  <c r="J8" i="6"/>
  <c r="B8" i="15" l="1"/>
  <c r="B8" i="11"/>
</calcChain>
</file>

<file path=xl/sharedStrings.xml><?xml version="1.0" encoding="utf-8"?>
<sst xmlns="http://schemas.openxmlformats.org/spreadsheetml/2006/main" count="149" uniqueCount="56">
  <si>
    <t>Total</t>
  </si>
  <si>
    <t>Estados Unidos Mexicanos</t>
  </si>
  <si>
    <t>Entidad federativa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</si>
  <si>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</si>
  <si>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</si>
  <si>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</si>
  <si>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</si>
  <si>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</si>
  <si>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</si>
  <si>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</si>
  <si>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</si>
  <si>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</si>
  <si>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</si>
  <si>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</si>
  <si>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</si>
  <si>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</si>
  <si>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</si>
  <si>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</si>
  <si>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</si>
  <si>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</si>
  <si>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</si>
  <si>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</si>
  <si>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</si>
  <si>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</si>
  <si>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</si>
  <si>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</si>
  <si>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</si>
  <si>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</si>
  <si>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</si>
  <si>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</si>
  <si>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</si>
  <si>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</si>
  <si>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</si>
  <si>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</si>
  <si>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</si>
  <si>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>Población no
asegurada</t>
  </si>
  <si>
    <t>Consultas</t>
  </si>
  <si>
    <t>Consultas de primera vez</t>
  </si>
  <si>
    <t>Consultas subsecuentes</t>
  </si>
  <si>
    <t>Limpiezas</t>
  </si>
  <si>
    <t>Obturaciones</t>
  </si>
  <si>
    <t>Extracciones</t>
  </si>
  <si>
    <t xml:space="preserve">Población
asegurada   </t>
  </si>
  <si>
    <t xml:space="preserve"> </t>
  </si>
  <si>
    <t xml:space="preserve">Aplicaciones  de   flùor  </t>
  </si>
  <si>
    <t xml:space="preserve">Autoaplicaciones  de   flùor  </t>
  </si>
  <si>
    <t>Cuadro III.4.2.1</t>
  </si>
  <si>
    <t>Cuadro III.4.2.2</t>
  </si>
  <si>
    <t>Cuadro III.4.2.3</t>
  </si>
  <si>
    <t xml:space="preserve">Población
asegurada  </t>
  </si>
  <si>
    <t>Subtotal</t>
  </si>
  <si>
    <t xml:space="preserve">Población
asegurada </t>
  </si>
  <si>
    <t>Consultas de salud bucal por tipo según entidad federativa</t>
  </si>
  <si>
    <t>Atención preventiva de salud bucal por tipo según entidad federativa</t>
  </si>
  <si>
    <t>Atención curativa de salud bucal por tipo  según entidad federativa</t>
  </si>
  <si>
    <t>Salud Dental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</si>
</sst>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_)"/>
    <numFmt numFmtId="165" formatCode="#\ ##0\ \ ;#\ ##0"/>
    <numFmt numFmtId="166" formatCode="###\ ###\ ##0\ \ ;#\ ##0"/>
    <numFmt numFmtId="167" formatCode="###\ ###\ ##0\ \ \ \ \ \ \ ;#\ ##0"/>
    <numFmt numFmtId="168" formatCode="###\ ###\ ##0\ \ \ ;#\ ##0"/>
    <numFmt numFmtId="169" formatCode="#\ ###\ ##0\ \ ;#\ ##0"/>
  </numFmts>
  <fonts count="11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4" fillId="0" borderId="0" xfId="0" applyFont="1"/>
    <xf numFmtId="165" fontId="2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 indent="1"/>
    </xf>
    <xf numFmtId="166" fontId="2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horizontal="right"/>
    </xf>
    <xf numFmtId="164" fontId="2" fillId="0" borderId="0" xfId="0" quotePrefix="1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Border="1" applyAlignment="1">
      <alignment horizontal="right"/>
    </xf>
    <xf numFmtId="166" fontId="2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8" fontId="6" fillId="0" borderId="0" xfId="0" applyNumberFormat="1" applyFont="1" applyFill="1"/>
    <xf numFmtId="168" fontId="6" fillId="0" borderId="0" xfId="0" applyNumberFormat="1" applyFont="1"/>
    <xf numFmtId="166" fontId="6" fillId="0" borderId="0" xfId="0" applyNumberFormat="1" applyFont="1"/>
    <xf numFmtId="166" fontId="6" fillId="0" borderId="0" xfId="0" applyNumberFormat="1" applyFont="1" applyFill="1"/>
    <xf numFmtId="0" fontId="6" fillId="0" borderId="1" xfId="0" applyFont="1" applyBorder="1"/>
    <xf numFmtId="168" fontId="6" fillId="0" borderId="0" xfId="0" applyNumberFormat="1" applyFont="1" applyFill="1" applyAlignment="1"/>
    <xf numFmtId="37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6" fontId="7" fillId="0" borderId="0" xfId="0" applyNumberFormat="1" applyFont="1" applyFill="1" applyAlignment="1">
      <alignment vertical="center"/>
    </xf>
    <xf numFmtId="166" fontId="7" fillId="0" borderId="0" xfId="0" applyNumberFormat="1" applyFont="1" applyFill="1" applyAlignment="1">
      <alignment horizontal="right" vertical="center"/>
    </xf>
    <xf numFmtId="167" fontId="8" fillId="0" borderId="0" xfId="0" applyNumberFormat="1" applyFont="1" applyFill="1" applyAlignment="1">
      <alignment horizontal="right" vertical="center" inden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horizontal="right"/>
    </xf>
    <xf numFmtId="169" fontId="7" fillId="0" borderId="0" xfId="0" applyNumberFormat="1" applyFont="1" applyFill="1" applyAlignment="1">
      <alignment vertical="center"/>
    </xf>
    <xf numFmtId="164" fontId="7" fillId="0" borderId="0" xfId="0" quotePrefix="1" applyNumberFormat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164" fontId="7" fillId="0" borderId="2" xfId="0" applyNumberFormat="1" applyFont="1" applyBorder="1" applyAlignment="1" applyProtection="1">
      <alignment horizontal="left" vertical="center" wrapText="1"/>
    </xf>
    <xf numFmtId="164" fontId="7" fillId="0" borderId="0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164" fontId="2" fillId="0" borderId="0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O44"/>
  <sheetViews>
    <sheetView tabSelected="1" workbookViewId="0"/>
  </sheetViews>
  <sheetFormatPr baseColWidth="10" defaultRowHeight="12.75" x14ac:dyDescent="0.2"/>
  <cols>
    <col min="1" max="1" width="21" style="13" customWidth="1"/>
    <col min="2" max="4" width="9.28515625" style="13" customWidth="1"/>
    <col min="5" max="5" width="0.85546875" style="13" customWidth="1"/>
    <col min="6" max="8" width="9.28515625" style="13" customWidth="1"/>
    <col min="9" max="9" width="0.85546875" style="13" customWidth="1"/>
    <col min="10" max="10" width="8.7109375" style="13" customWidth="1"/>
    <col min="11" max="11" width="9.85546875" style="13" customWidth="1"/>
    <col min="12" max="12" width="9.7109375" style="13" customWidth="1"/>
    <col min="13" max="16384" width="11.42578125" style="13"/>
  </cols>
  <sheetData>
    <row r="1" spans="1:15" s="37" customFormat="1" ht="17.100000000000001" customHeight="1" x14ac:dyDescent="0.2">
      <c r="A1" s="36" t="s">
        <v>55</v>
      </c>
      <c r="L1" s="38" t="s">
        <v>46</v>
      </c>
    </row>
    <row r="2" spans="1:15" s="37" customFormat="1" ht="15" x14ac:dyDescent="0.2">
      <c r="A2" s="36" t="s">
        <v>52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5" s="37" customFormat="1" x14ac:dyDescent="0.2">
      <c r="A3" s="40"/>
      <c r="L3" s="41" t="s">
        <v>43</v>
      </c>
    </row>
    <row r="4" spans="1:15" s="32" customFormat="1" ht="22.5" customHeight="1" x14ac:dyDescent="0.2">
      <c r="A4" s="42" t="s">
        <v>2</v>
      </c>
      <c r="B4" s="45" t="s">
        <v>0</v>
      </c>
      <c r="C4" s="48" t="s">
        <v>36</v>
      </c>
      <c r="D4" s="48"/>
      <c r="E4" s="31"/>
      <c r="F4" s="48" t="s">
        <v>37</v>
      </c>
      <c r="G4" s="48"/>
      <c r="H4" s="48"/>
      <c r="I4" s="31"/>
      <c r="J4" s="48" t="s">
        <v>38</v>
      </c>
      <c r="K4" s="48"/>
      <c r="L4" s="48"/>
    </row>
    <row r="5" spans="1:15" s="32" customFormat="1" ht="22.5" customHeight="1" x14ac:dyDescent="0.2">
      <c r="A5" s="43"/>
      <c r="B5" s="46"/>
      <c r="C5" s="45" t="s">
        <v>35</v>
      </c>
      <c r="D5" s="45" t="s">
        <v>42</v>
      </c>
      <c r="E5" s="33"/>
      <c r="F5" s="45" t="s">
        <v>50</v>
      </c>
      <c r="G5" s="45" t="s">
        <v>35</v>
      </c>
      <c r="H5" s="45" t="s">
        <v>42</v>
      </c>
      <c r="I5" s="33"/>
      <c r="J5" s="45" t="s">
        <v>50</v>
      </c>
      <c r="K5" s="45" t="s">
        <v>35</v>
      </c>
      <c r="L5" s="45" t="s">
        <v>42</v>
      </c>
    </row>
    <row r="6" spans="1:15" s="32" customFormat="1" ht="22.5" customHeight="1" x14ac:dyDescent="0.2">
      <c r="A6" s="44"/>
      <c r="B6" s="47"/>
      <c r="C6" s="47"/>
      <c r="D6" s="47"/>
      <c r="E6" s="35"/>
      <c r="F6" s="47"/>
      <c r="G6" s="47"/>
      <c r="H6" s="47"/>
      <c r="I6" s="35"/>
      <c r="J6" s="47"/>
      <c r="K6" s="47"/>
      <c r="L6" s="47"/>
    </row>
    <row r="7" spans="1:15" x14ac:dyDescent="0.2">
      <c r="A7" s="2"/>
      <c r="B7" s="2"/>
      <c r="C7" s="2"/>
      <c r="D7" s="2"/>
      <c r="E7" s="2"/>
      <c r="F7" s="2"/>
      <c r="G7" s="2"/>
      <c r="H7" s="2"/>
    </row>
    <row r="8" spans="1:15" x14ac:dyDescent="0.2">
      <c r="A8" s="2" t="s">
        <v>1</v>
      </c>
      <c r="B8" s="28">
        <f>SUM(C8:D8)</f>
        <v>17167339</v>
      </c>
      <c r="C8" s="28">
        <f>+G8+K8</f>
        <v>9956960</v>
      </c>
      <c r="D8" s="28">
        <f>+H8+L8</f>
        <v>7210379</v>
      </c>
      <c r="E8" s="28"/>
      <c r="F8" s="28">
        <f>SUM(G8:H8)</f>
        <v>7784585</v>
      </c>
      <c r="G8" s="28">
        <f>SUM(G10:G41)</f>
        <v>4747536</v>
      </c>
      <c r="H8" s="28">
        <f>SUM(H10:H41)</f>
        <v>3037049</v>
      </c>
      <c r="I8" s="28"/>
      <c r="J8" s="28">
        <f>SUM(K8:L8)</f>
        <v>9382754</v>
      </c>
      <c r="K8" s="28">
        <f>SUM(K10:K41)</f>
        <v>5209424</v>
      </c>
      <c r="L8" s="28">
        <f>SUM(L10:L41)</f>
        <v>4173330</v>
      </c>
      <c r="M8" s="25"/>
      <c r="N8" s="21"/>
      <c r="O8" s="22"/>
    </row>
    <row r="9" spans="1:15" x14ac:dyDescent="0.2">
      <c r="A9" s="2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5"/>
      <c r="N9" s="20"/>
      <c r="O9" s="23"/>
    </row>
    <row r="10" spans="1:15" x14ac:dyDescent="0.2">
      <c r="A10" s="2" t="s">
        <v>3</v>
      </c>
      <c r="B10" s="28">
        <f t="shared" ref="B10:B41" si="0">SUM(C10:D10)</f>
        <v>182410</v>
      </c>
      <c r="C10" s="17">
        <f t="shared" ref="C10:C41" si="1">+G10+K10</f>
        <v>90702</v>
      </c>
      <c r="D10" s="17">
        <f t="shared" ref="D10:D41" si="2">+H10+L10</f>
        <v>91708</v>
      </c>
      <c r="E10" s="17"/>
      <c r="F10" s="17">
        <f t="shared" ref="F10:F41" si="3">SUM(G10:H10)</f>
        <v>85366</v>
      </c>
      <c r="G10" s="19">
        <v>45012</v>
      </c>
      <c r="H10" s="19">
        <v>40354</v>
      </c>
      <c r="I10" s="17"/>
      <c r="J10" s="17">
        <f t="shared" ref="J10:J41" si="4">SUM(K10:L10)</f>
        <v>97044</v>
      </c>
      <c r="K10" s="19">
        <v>45690</v>
      </c>
      <c r="L10" s="19">
        <v>51354</v>
      </c>
      <c r="M10" s="25"/>
      <c r="N10" s="20"/>
      <c r="O10" s="23"/>
    </row>
    <row r="11" spans="1:15" x14ac:dyDescent="0.2">
      <c r="A11" s="2" t="s">
        <v>4</v>
      </c>
      <c r="B11" s="28">
        <f t="shared" si="0"/>
        <v>480332</v>
      </c>
      <c r="C11" s="17">
        <f t="shared" si="1"/>
        <v>174754</v>
      </c>
      <c r="D11" s="17">
        <f t="shared" si="2"/>
        <v>305578</v>
      </c>
      <c r="E11" s="17"/>
      <c r="F11" s="17">
        <f t="shared" si="3"/>
        <v>213738</v>
      </c>
      <c r="G11" s="19">
        <v>83346</v>
      </c>
      <c r="H11" s="19">
        <v>130392</v>
      </c>
      <c r="I11" s="17"/>
      <c r="J11" s="17">
        <f t="shared" si="4"/>
        <v>266594</v>
      </c>
      <c r="K11" s="19">
        <v>91408</v>
      </c>
      <c r="L11" s="19">
        <v>175186</v>
      </c>
      <c r="M11" s="25"/>
      <c r="N11" s="20"/>
      <c r="O11" s="23"/>
    </row>
    <row r="12" spans="1:15" x14ac:dyDescent="0.2">
      <c r="A12" s="2" t="s">
        <v>5</v>
      </c>
      <c r="B12" s="28">
        <f t="shared" si="0"/>
        <v>120517</v>
      </c>
      <c r="C12" s="17">
        <f t="shared" si="1"/>
        <v>33974</v>
      </c>
      <c r="D12" s="17">
        <f t="shared" si="2"/>
        <v>86543</v>
      </c>
      <c r="E12" s="17"/>
      <c r="F12" s="17">
        <f t="shared" si="3"/>
        <v>64498</v>
      </c>
      <c r="G12" s="19">
        <v>17901</v>
      </c>
      <c r="H12" s="19">
        <v>46597</v>
      </c>
      <c r="I12" s="17"/>
      <c r="J12" s="17">
        <f t="shared" si="4"/>
        <v>56019</v>
      </c>
      <c r="K12" s="19">
        <v>16073</v>
      </c>
      <c r="L12" s="19">
        <v>39946</v>
      </c>
      <c r="M12" s="25"/>
      <c r="N12" s="20"/>
      <c r="O12" s="23"/>
    </row>
    <row r="13" spans="1:15" x14ac:dyDescent="0.2">
      <c r="A13" s="2" t="s">
        <v>6</v>
      </c>
      <c r="B13" s="28">
        <f t="shared" si="0"/>
        <v>129780</v>
      </c>
      <c r="C13" s="17">
        <f t="shared" si="1"/>
        <v>74600</v>
      </c>
      <c r="D13" s="17">
        <f t="shared" si="2"/>
        <v>55180</v>
      </c>
      <c r="E13" s="17"/>
      <c r="F13" s="17">
        <f t="shared" si="3"/>
        <v>74430</v>
      </c>
      <c r="G13" s="19">
        <v>47721</v>
      </c>
      <c r="H13" s="19">
        <v>26709</v>
      </c>
      <c r="I13" s="17"/>
      <c r="J13" s="17">
        <f t="shared" si="4"/>
        <v>55350</v>
      </c>
      <c r="K13" s="19">
        <v>26879</v>
      </c>
      <c r="L13" s="19">
        <v>28471</v>
      </c>
      <c r="M13" s="25"/>
      <c r="N13" s="20"/>
      <c r="O13" s="23"/>
    </row>
    <row r="14" spans="1:15" x14ac:dyDescent="0.2">
      <c r="A14" s="2" t="s">
        <v>31</v>
      </c>
      <c r="B14" s="28">
        <f t="shared" si="0"/>
        <v>366377</v>
      </c>
      <c r="C14" s="17">
        <f t="shared" si="1"/>
        <v>144836</v>
      </c>
      <c r="D14" s="17">
        <f t="shared" si="2"/>
        <v>221541</v>
      </c>
      <c r="E14" s="17"/>
      <c r="F14" s="17">
        <f t="shared" si="3"/>
        <v>199484</v>
      </c>
      <c r="G14" s="19">
        <v>93673</v>
      </c>
      <c r="H14" s="19">
        <v>105811</v>
      </c>
      <c r="I14" s="17"/>
      <c r="J14" s="17">
        <f t="shared" si="4"/>
        <v>166893</v>
      </c>
      <c r="K14" s="19">
        <v>51163</v>
      </c>
      <c r="L14" s="19">
        <v>115730</v>
      </c>
      <c r="M14" s="25"/>
      <c r="N14" s="20"/>
      <c r="O14" s="23"/>
    </row>
    <row r="15" spans="1:15" x14ac:dyDescent="0.2">
      <c r="A15" s="2" t="s">
        <v>7</v>
      </c>
      <c r="B15" s="28">
        <f t="shared" si="0"/>
        <v>98916</v>
      </c>
      <c r="C15" s="17">
        <f t="shared" si="1"/>
        <v>46991</v>
      </c>
      <c r="D15" s="17">
        <f t="shared" si="2"/>
        <v>51925</v>
      </c>
      <c r="E15" s="17"/>
      <c r="F15" s="17">
        <f t="shared" si="3"/>
        <v>54781</v>
      </c>
      <c r="G15" s="19">
        <v>25855</v>
      </c>
      <c r="H15" s="19">
        <v>28926</v>
      </c>
      <c r="I15" s="17"/>
      <c r="J15" s="17">
        <f t="shared" si="4"/>
        <v>44135</v>
      </c>
      <c r="K15" s="19">
        <v>21136</v>
      </c>
      <c r="L15" s="19">
        <v>22999</v>
      </c>
      <c r="M15" s="25"/>
      <c r="N15" s="20"/>
      <c r="O15" s="23"/>
    </row>
    <row r="16" spans="1:15" x14ac:dyDescent="0.2">
      <c r="A16" s="2" t="s">
        <v>8</v>
      </c>
      <c r="B16" s="28">
        <f t="shared" si="0"/>
        <v>485799</v>
      </c>
      <c r="C16" s="17">
        <f t="shared" si="1"/>
        <v>374578</v>
      </c>
      <c r="D16" s="17">
        <f t="shared" si="2"/>
        <v>111221</v>
      </c>
      <c r="E16" s="17"/>
      <c r="F16" s="17">
        <f t="shared" si="3"/>
        <v>260983</v>
      </c>
      <c r="G16" s="19">
        <v>218783</v>
      </c>
      <c r="H16" s="19">
        <v>42200</v>
      </c>
      <c r="I16" s="17"/>
      <c r="J16" s="17">
        <f t="shared" si="4"/>
        <v>224816</v>
      </c>
      <c r="K16" s="19">
        <v>155795</v>
      </c>
      <c r="L16" s="19">
        <v>69021</v>
      </c>
      <c r="M16" s="25"/>
      <c r="N16" s="20"/>
      <c r="O16" s="23"/>
    </row>
    <row r="17" spans="1:15" x14ac:dyDescent="0.2">
      <c r="A17" s="2" t="s">
        <v>9</v>
      </c>
      <c r="B17" s="28">
        <f t="shared" si="0"/>
        <v>442677</v>
      </c>
      <c r="C17" s="17">
        <f t="shared" si="1"/>
        <v>215228</v>
      </c>
      <c r="D17" s="17">
        <f t="shared" si="2"/>
        <v>227449</v>
      </c>
      <c r="E17" s="17"/>
      <c r="F17" s="17">
        <f t="shared" si="3"/>
        <v>215133</v>
      </c>
      <c r="G17" s="19">
        <v>119434</v>
      </c>
      <c r="H17" s="19">
        <v>95699</v>
      </c>
      <c r="I17" s="17"/>
      <c r="J17" s="17">
        <f t="shared" si="4"/>
        <v>227544</v>
      </c>
      <c r="K17" s="19">
        <v>95794</v>
      </c>
      <c r="L17" s="19">
        <v>131750</v>
      </c>
      <c r="M17" s="25"/>
      <c r="N17" s="20"/>
      <c r="O17" s="23"/>
    </row>
    <row r="18" spans="1:15" x14ac:dyDescent="0.2">
      <c r="A18" s="2" t="s">
        <v>10</v>
      </c>
      <c r="B18" s="28">
        <f t="shared" si="0"/>
        <v>1645618</v>
      </c>
      <c r="C18" s="17">
        <f t="shared" si="1"/>
        <v>677005</v>
      </c>
      <c r="D18" s="17">
        <f t="shared" si="2"/>
        <v>968613</v>
      </c>
      <c r="E18" s="17"/>
      <c r="F18" s="17">
        <f t="shared" si="3"/>
        <v>560378</v>
      </c>
      <c r="G18" s="19">
        <v>201652</v>
      </c>
      <c r="H18" s="19">
        <v>358726</v>
      </c>
      <c r="I18" s="17"/>
      <c r="J18" s="17">
        <f t="shared" si="4"/>
        <v>1085240</v>
      </c>
      <c r="K18" s="19">
        <v>475353</v>
      </c>
      <c r="L18" s="19">
        <v>609887</v>
      </c>
      <c r="M18" s="25"/>
      <c r="N18" s="20"/>
      <c r="O18" s="23"/>
    </row>
    <row r="19" spans="1:15" x14ac:dyDescent="0.2">
      <c r="A19" s="2" t="s">
        <v>11</v>
      </c>
      <c r="B19" s="28">
        <f t="shared" si="0"/>
        <v>225561</v>
      </c>
      <c r="C19" s="17">
        <f t="shared" si="1"/>
        <v>135407</v>
      </c>
      <c r="D19" s="17">
        <f t="shared" si="2"/>
        <v>90154</v>
      </c>
      <c r="E19" s="17"/>
      <c r="F19" s="17">
        <f t="shared" si="3"/>
        <v>111580</v>
      </c>
      <c r="G19" s="19">
        <v>71285</v>
      </c>
      <c r="H19" s="19">
        <v>40295</v>
      </c>
      <c r="I19" s="17"/>
      <c r="J19" s="17">
        <f t="shared" si="4"/>
        <v>113981</v>
      </c>
      <c r="K19" s="19">
        <v>64122</v>
      </c>
      <c r="L19" s="19">
        <v>49859</v>
      </c>
      <c r="M19" s="25"/>
      <c r="N19" s="20"/>
      <c r="O19" s="23"/>
    </row>
    <row r="20" spans="1:15" x14ac:dyDescent="0.2">
      <c r="A20" s="2" t="s">
        <v>12</v>
      </c>
      <c r="B20" s="28">
        <f t="shared" si="0"/>
        <v>785603</v>
      </c>
      <c r="C20" s="17">
        <f t="shared" si="1"/>
        <v>499160</v>
      </c>
      <c r="D20" s="17">
        <f t="shared" si="2"/>
        <v>286443</v>
      </c>
      <c r="E20" s="17"/>
      <c r="F20" s="17">
        <f t="shared" si="3"/>
        <v>329145</v>
      </c>
      <c r="G20" s="19">
        <v>218172</v>
      </c>
      <c r="H20" s="19">
        <v>110973</v>
      </c>
      <c r="I20" s="17"/>
      <c r="J20" s="17">
        <f t="shared" si="4"/>
        <v>456458</v>
      </c>
      <c r="K20" s="19">
        <v>280988</v>
      </c>
      <c r="L20" s="19">
        <v>175470</v>
      </c>
      <c r="M20" s="25"/>
      <c r="N20" s="20"/>
      <c r="O20" s="23"/>
    </row>
    <row r="21" spans="1:15" x14ac:dyDescent="0.2">
      <c r="A21" s="2" t="s">
        <v>13</v>
      </c>
      <c r="B21" s="28">
        <f t="shared" si="0"/>
        <v>685728</v>
      </c>
      <c r="C21" s="17">
        <f t="shared" si="1"/>
        <v>514831</v>
      </c>
      <c r="D21" s="17">
        <f t="shared" si="2"/>
        <v>170897</v>
      </c>
      <c r="E21" s="17"/>
      <c r="F21" s="17">
        <f t="shared" si="3"/>
        <v>361167</v>
      </c>
      <c r="G21" s="19">
        <v>292573</v>
      </c>
      <c r="H21" s="19">
        <v>68594</v>
      </c>
      <c r="I21" s="17"/>
      <c r="J21" s="17">
        <f t="shared" si="4"/>
        <v>324561</v>
      </c>
      <c r="K21" s="19">
        <v>222258</v>
      </c>
      <c r="L21" s="19">
        <v>102303</v>
      </c>
      <c r="M21" s="25"/>
      <c r="N21" s="20"/>
      <c r="O21" s="23"/>
    </row>
    <row r="22" spans="1:15" x14ac:dyDescent="0.2">
      <c r="A22" s="2" t="s">
        <v>14</v>
      </c>
      <c r="B22" s="28">
        <f t="shared" si="0"/>
        <v>473064</v>
      </c>
      <c r="C22" s="17">
        <f t="shared" si="1"/>
        <v>363589</v>
      </c>
      <c r="D22" s="17">
        <f t="shared" si="2"/>
        <v>109475</v>
      </c>
      <c r="E22" s="17"/>
      <c r="F22" s="17">
        <f t="shared" si="3"/>
        <v>207521</v>
      </c>
      <c r="G22" s="19">
        <v>162844</v>
      </c>
      <c r="H22" s="19">
        <v>44677</v>
      </c>
      <c r="I22" s="17"/>
      <c r="J22" s="17">
        <f t="shared" si="4"/>
        <v>265543</v>
      </c>
      <c r="K22" s="19">
        <v>200745</v>
      </c>
      <c r="L22" s="19">
        <v>64798</v>
      </c>
      <c r="M22" s="25"/>
      <c r="N22" s="20"/>
      <c r="O22" s="23"/>
    </row>
    <row r="23" spans="1:15" x14ac:dyDescent="0.2">
      <c r="A23" s="2" t="s">
        <v>15</v>
      </c>
      <c r="B23" s="28">
        <f t="shared" si="0"/>
        <v>1012385</v>
      </c>
      <c r="C23" s="17">
        <f t="shared" si="1"/>
        <v>608220</v>
      </c>
      <c r="D23" s="17">
        <f t="shared" si="2"/>
        <v>404165</v>
      </c>
      <c r="E23" s="17"/>
      <c r="F23" s="17">
        <f t="shared" si="3"/>
        <v>416809</v>
      </c>
      <c r="G23" s="19">
        <v>234472</v>
      </c>
      <c r="H23" s="19">
        <v>182337</v>
      </c>
      <c r="I23" s="17"/>
      <c r="J23" s="17">
        <f t="shared" si="4"/>
        <v>595576</v>
      </c>
      <c r="K23" s="19">
        <v>373748</v>
      </c>
      <c r="L23" s="19">
        <v>221828</v>
      </c>
      <c r="M23" s="25"/>
      <c r="N23" s="20"/>
      <c r="O23" s="23"/>
    </row>
    <row r="24" spans="1:15" x14ac:dyDescent="0.2">
      <c r="A24" s="2" t="s">
        <v>16</v>
      </c>
      <c r="B24" s="28">
        <f t="shared" si="0"/>
        <v>2088398</v>
      </c>
      <c r="C24" s="17">
        <f t="shared" si="1"/>
        <v>1056934</v>
      </c>
      <c r="D24" s="17">
        <f t="shared" si="2"/>
        <v>1031464</v>
      </c>
      <c r="E24" s="17"/>
      <c r="F24" s="17">
        <f t="shared" si="3"/>
        <v>939257</v>
      </c>
      <c r="G24" s="19">
        <v>532076</v>
      </c>
      <c r="H24" s="19">
        <v>407181</v>
      </c>
      <c r="I24" s="17"/>
      <c r="J24" s="17">
        <f t="shared" si="4"/>
        <v>1149141</v>
      </c>
      <c r="K24" s="19">
        <v>524858</v>
      </c>
      <c r="L24" s="19">
        <v>624283</v>
      </c>
      <c r="M24" s="25"/>
      <c r="N24" s="20"/>
      <c r="O24" s="23"/>
    </row>
    <row r="25" spans="1:15" x14ac:dyDescent="0.2">
      <c r="A25" s="2" t="s">
        <v>32</v>
      </c>
      <c r="B25" s="28">
        <f t="shared" si="0"/>
        <v>729899</v>
      </c>
      <c r="C25" s="17">
        <f t="shared" si="1"/>
        <v>489890</v>
      </c>
      <c r="D25" s="17">
        <f t="shared" si="2"/>
        <v>240009</v>
      </c>
      <c r="E25" s="17"/>
      <c r="F25" s="17">
        <f t="shared" si="3"/>
        <v>334203</v>
      </c>
      <c r="G25" s="19">
        <v>252941</v>
      </c>
      <c r="H25" s="19">
        <v>81262</v>
      </c>
      <c r="I25" s="17"/>
      <c r="J25" s="17">
        <f t="shared" si="4"/>
        <v>395696</v>
      </c>
      <c r="K25" s="19">
        <v>236949</v>
      </c>
      <c r="L25" s="19">
        <v>158747</v>
      </c>
      <c r="M25" s="25"/>
      <c r="N25" s="20"/>
      <c r="O25" s="23"/>
    </row>
    <row r="26" spans="1:15" x14ac:dyDescent="0.2">
      <c r="A26" s="2" t="s">
        <v>17</v>
      </c>
      <c r="B26" s="28">
        <f t="shared" si="0"/>
        <v>287578</v>
      </c>
      <c r="C26" s="17">
        <f t="shared" si="1"/>
        <v>161763</v>
      </c>
      <c r="D26" s="17">
        <f t="shared" si="2"/>
        <v>125815</v>
      </c>
      <c r="E26" s="17"/>
      <c r="F26" s="17">
        <f t="shared" si="3"/>
        <v>110182</v>
      </c>
      <c r="G26" s="19">
        <v>67680</v>
      </c>
      <c r="H26" s="19">
        <v>42502</v>
      </c>
      <c r="I26" s="17"/>
      <c r="J26" s="17">
        <f t="shared" si="4"/>
        <v>177396</v>
      </c>
      <c r="K26" s="19">
        <v>94083</v>
      </c>
      <c r="L26" s="19">
        <v>83313</v>
      </c>
      <c r="M26" s="25"/>
      <c r="N26" s="20"/>
      <c r="O26" s="23"/>
    </row>
    <row r="27" spans="1:15" x14ac:dyDescent="0.2">
      <c r="A27" s="2" t="s">
        <v>18</v>
      </c>
      <c r="B27" s="28">
        <f t="shared" si="0"/>
        <v>179853</v>
      </c>
      <c r="C27" s="17">
        <f t="shared" si="1"/>
        <v>105241</v>
      </c>
      <c r="D27" s="17">
        <f t="shared" si="2"/>
        <v>74612</v>
      </c>
      <c r="E27" s="17"/>
      <c r="F27" s="17">
        <f t="shared" si="3"/>
        <v>85644</v>
      </c>
      <c r="G27" s="19">
        <v>50699</v>
      </c>
      <c r="H27" s="19">
        <v>34945</v>
      </c>
      <c r="I27" s="17"/>
      <c r="J27" s="17">
        <f t="shared" si="4"/>
        <v>94209</v>
      </c>
      <c r="K27" s="19">
        <v>54542</v>
      </c>
      <c r="L27" s="19">
        <v>39667</v>
      </c>
      <c r="M27" s="25"/>
      <c r="N27" s="20"/>
      <c r="O27" s="23"/>
    </row>
    <row r="28" spans="1:15" x14ac:dyDescent="0.2">
      <c r="A28" s="2" t="s">
        <v>19</v>
      </c>
      <c r="B28" s="28">
        <f t="shared" si="0"/>
        <v>531582</v>
      </c>
      <c r="C28" s="17">
        <f t="shared" si="1"/>
        <v>246380</v>
      </c>
      <c r="D28" s="17">
        <f t="shared" si="2"/>
        <v>285202</v>
      </c>
      <c r="E28" s="17"/>
      <c r="F28" s="17">
        <f t="shared" si="3"/>
        <v>253781</v>
      </c>
      <c r="G28" s="19">
        <v>96664</v>
      </c>
      <c r="H28" s="19">
        <v>157117</v>
      </c>
      <c r="I28" s="17"/>
      <c r="J28" s="17">
        <f t="shared" si="4"/>
        <v>277801</v>
      </c>
      <c r="K28" s="19">
        <v>149716</v>
      </c>
      <c r="L28" s="19">
        <v>128085</v>
      </c>
      <c r="M28" s="25"/>
      <c r="N28" s="20"/>
      <c r="O28" s="23"/>
    </row>
    <row r="29" spans="1:15" x14ac:dyDescent="0.2">
      <c r="A29" s="2" t="s">
        <v>20</v>
      </c>
      <c r="B29" s="28">
        <f t="shared" si="0"/>
        <v>541710</v>
      </c>
      <c r="C29" s="17">
        <f t="shared" si="1"/>
        <v>421931</v>
      </c>
      <c r="D29" s="17">
        <f t="shared" si="2"/>
        <v>119779</v>
      </c>
      <c r="E29" s="17"/>
      <c r="F29" s="17">
        <f t="shared" si="3"/>
        <v>258803</v>
      </c>
      <c r="G29" s="19">
        <v>212615</v>
      </c>
      <c r="H29" s="19">
        <v>46188</v>
      </c>
      <c r="I29" s="17"/>
      <c r="J29" s="17">
        <f t="shared" si="4"/>
        <v>282907</v>
      </c>
      <c r="K29" s="19">
        <v>209316</v>
      </c>
      <c r="L29" s="19">
        <v>73591</v>
      </c>
      <c r="M29" s="25"/>
      <c r="N29" s="20"/>
      <c r="O29" s="23"/>
    </row>
    <row r="30" spans="1:15" x14ac:dyDescent="0.2">
      <c r="A30" s="2" t="s">
        <v>21</v>
      </c>
      <c r="B30" s="28">
        <f t="shared" si="0"/>
        <v>1109860</v>
      </c>
      <c r="C30" s="17">
        <f t="shared" si="1"/>
        <v>927709</v>
      </c>
      <c r="D30" s="17">
        <f t="shared" si="2"/>
        <v>182151</v>
      </c>
      <c r="E30" s="17"/>
      <c r="F30" s="17">
        <f t="shared" si="3"/>
        <v>507277</v>
      </c>
      <c r="G30" s="19">
        <v>442728</v>
      </c>
      <c r="H30" s="19">
        <v>64549</v>
      </c>
      <c r="I30" s="17"/>
      <c r="J30" s="17">
        <f t="shared" si="4"/>
        <v>602583</v>
      </c>
      <c r="K30" s="19">
        <v>484981</v>
      </c>
      <c r="L30" s="19">
        <v>117602</v>
      </c>
      <c r="M30" s="25"/>
      <c r="N30" s="20"/>
      <c r="O30" s="23"/>
    </row>
    <row r="31" spans="1:15" x14ac:dyDescent="0.2">
      <c r="A31" s="2" t="s">
        <v>33</v>
      </c>
      <c r="B31" s="28">
        <f t="shared" si="0"/>
        <v>321394</v>
      </c>
      <c r="C31" s="17">
        <f t="shared" si="1"/>
        <v>191770</v>
      </c>
      <c r="D31" s="17">
        <f t="shared" si="2"/>
        <v>129624</v>
      </c>
      <c r="E31" s="17"/>
      <c r="F31" s="17">
        <f t="shared" si="3"/>
        <v>129996</v>
      </c>
      <c r="G31" s="19">
        <v>78199</v>
      </c>
      <c r="H31" s="19">
        <v>51797</v>
      </c>
      <c r="I31" s="17"/>
      <c r="J31" s="17">
        <f t="shared" si="4"/>
        <v>191398</v>
      </c>
      <c r="K31" s="19">
        <v>113571</v>
      </c>
      <c r="L31" s="19">
        <v>77827</v>
      </c>
      <c r="M31" s="25"/>
      <c r="N31" s="20"/>
      <c r="O31" s="23"/>
    </row>
    <row r="32" spans="1:15" x14ac:dyDescent="0.2">
      <c r="A32" s="2" t="s">
        <v>22</v>
      </c>
      <c r="B32" s="28">
        <f t="shared" si="0"/>
        <v>216576</v>
      </c>
      <c r="C32" s="17">
        <f t="shared" si="1"/>
        <v>126762</v>
      </c>
      <c r="D32" s="17">
        <f t="shared" si="2"/>
        <v>89814</v>
      </c>
      <c r="E32" s="17"/>
      <c r="F32" s="17">
        <f t="shared" si="3"/>
        <v>127069</v>
      </c>
      <c r="G32" s="19">
        <v>78967</v>
      </c>
      <c r="H32" s="19">
        <v>48102</v>
      </c>
      <c r="I32" s="17"/>
      <c r="J32" s="17">
        <f t="shared" si="4"/>
        <v>89507</v>
      </c>
      <c r="K32" s="19">
        <v>47795</v>
      </c>
      <c r="L32" s="19">
        <v>41712</v>
      </c>
      <c r="M32" s="25"/>
      <c r="N32" s="20"/>
      <c r="O32" s="23"/>
    </row>
    <row r="33" spans="1:15" x14ac:dyDescent="0.2">
      <c r="A33" s="2" t="s">
        <v>23</v>
      </c>
      <c r="B33" s="28">
        <f t="shared" si="0"/>
        <v>594407</v>
      </c>
      <c r="C33" s="17">
        <f t="shared" si="1"/>
        <v>466948</v>
      </c>
      <c r="D33" s="17">
        <f t="shared" si="2"/>
        <v>127459</v>
      </c>
      <c r="E33" s="17"/>
      <c r="F33" s="17">
        <f t="shared" si="3"/>
        <v>224717</v>
      </c>
      <c r="G33" s="19">
        <v>167975</v>
      </c>
      <c r="H33" s="19">
        <v>56742</v>
      </c>
      <c r="I33" s="17"/>
      <c r="J33" s="17">
        <f t="shared" si="4"/>
        <v>369690</v>
      </c>
      <c r="K33" s="19">
        <v>298973</v>
      </c>
      <c r="L33" s="19">
        <v>70717</v>
      </c>
      <c r="M33" s="25"/>
      <c r="N33" s="20"/>
      <c r="O33" s="23"/>
    </row>
    <row r="34" spans="1:15" x14ac:dyDescent="0.2">
      <c r="A34" s="2" t="s">
        <v>24</v>
      </c>
      <c r="B34" s="28">
        <f t="shared" si="0"/>
        <v>537547</v>
      </c>
      <c r="C34" s="17">
        <f t="shared" si="1"/>
        <v>313931</v>
      </c>
      <c r="D34" s="17">
        <f t="shared" si="2"/>
        <v>223616</v>
      </c>
      <c r="E34" s="17"/>
      <c r="F34" s="17">
        <f t="shared" si="3"/>
        <v>252780</v>
      </c>
      <c r="G34" s="19">
        <v>148833</v>
      </c>
      <c r="H34" s="19">
        <v>103947</v>
      </c>
      <c r="I34" s="17"/>
      <c r="J34" s="17">
        <f t="shared" si="4"/>
        <v>284767</v>
      </c>
      <c r="K34" s="19">
        <v>165098</v>
      </c>
      <c r="L34" s="19">
        <v>119669</v>
      </c>
      <c r="M34" s="25"/>
      <c r="N34" s="20"/>
      <c r="O34" s="23"/>
    </row>
    <row r="35" spans="1:15" x14ac:dyDescent="0.2">
      <c r="A35" s="2" t="s">
        <v>25</v>
      </c>
      <c r="B35" s="28">
        <f t="shared" si="0"/>
        <v>309506</v>
      </c>
      <c r="C35" s="17">
        <f t="shared" si="1"/>
        <v>130792</v>
      </c>
      <c r="D35" s="17">
        <f t="shared" si="2"/>
        <v>178714</v>
      </c>
      <c r="E35" s="17"/>
      <c r="F35" s="17">
        <f t="shared" si="3"/>
        <v>166404</v>
      </c>
      <c r="G35" s="19">
        <v>80698</v>
      </c>
      <c r="H35" s="19">
        <v>85706</v>
      </c>
      <c r="I35" s="17"/>
      <c r="J35" s="17">
        <f t="shared" si="4"/>
        <v>143102</v>
      </c>
      <c r="K35" s="19">
        <v>50094</v>
      </c>
      <c r="L35" s="19">
        <v>93008</v>
      </c>
      <c r="M35" s="25"/>
      <c r="N35" s="20"/>
      <c r="O35" s="23"/>
    </row>
    <row r="36" spans="1:15" x14ac:dyDescent="0.2">
      <c r="A36" s="2" t="s">
        <v>26</v>
      </c>
      <c r="B36" s="28">
        <f t="shared" si="0"/>
        <v>382706</v>
      </c>
      <c r="C36" s="17">
        <f t="shared" si="1"/>
        <v>278250</v>
      </c>
      <c r="D36" s="17">
        <f t="shared" si="2"/>
        <v>104456</v>
      </c>
      <c r="E36" s="17"/>
      <c r="F36" s="17">
        <f t="shared" si="3"/>
        <v>166411</v>
      </c>
      <c r="G36" s="19">
        <v>121491</v>
      </c>
      <c r="H36" s="19">
        <v>44920</v>
      </c>
      <c r="I36" s="17"/>
      <c r="J36" s="17">
        <f t="shared" si="4"/>
        <v>216295</v>
      </c>
      <c r="K36" s="19">
        <v>156759</v>
      </c>
      <c r="L36" s="19">
        <v>59536</v>
      </c>
      <c r="M36" s="25"/>
      <c r="N36" s="20"/>
      <c r="O36" s="23"/>
    </row>
    <row r="37" spans="1:15" x14ac:dyDescent="0.2">
      <c r="A37" s="2" t="s">
        <v>27</v>
      </c>
      <c r="B37" s="28">
        <f t="shared" si="0"/>
        <v>575814</v>
      </c>
      <c r="C37" s="17">
        <f t="shared" si="1"/>
        <v>358293</v>
      </c>
      <c r="D37" s="17">
        <f t="shared" si="2"/>
        <v>217521</v>
      </c>
      <c r="E37" s="17"/>
      <c r="F37" s="17">
        <f t="shared" si="3"/>
        <v>332958</v>
      </c>
      <c r="G37" s="19">
        <v>221422</v>
      </c>
      <c r="H37" s="19">
        <v>111536</v>
      </c>
      <c r="I37" s="17"/>
      <c r="J37" s="17">
        <f t="shared" si="4"/>
        <v>242856</v>
      </c>
      <c r="K37" s="19">
        <v>136871</v>
      </c>
      <c r="L37" s="19">
        <v>105985</v>
      </c>
      <c r="M37" s="25"/>
      <c r="N37" s="20"/>
      <c r="O37" s="23"/>
    </row>
    <row r="38" spans="1:15" x14ac:dyDescent="0.2">
      <c r="A38" s="2" t="s">
        <v>28</v>
      </c>
      <c r="B38" s="28">
        <f t="shared" si="0"/>
        <v>299558</v>
      </c>
      <c r="C38" s="17">
        <f t="shared" si="1"/>
        <v>219027</v>
      </c>
      <c r="D38" s="17">
        <f t="shared" si="2"/>
        <v>80531</v>
      </c>
      <c r="E38" s="17"/>
      <c r="F38" s="17">
        <f t="shared" si="3"/>
        <v>110885</v>
      </c>
      <c r="G38" s="19">
        <v>81710</v>
      </c>
      <c r="H38" s="19">
        <v>29175</v>
      </c>
      <c r="I38" s="17"/>
      <c r="J38" s="17">
        <f t="shared" si="4"/>
        <v>188673</v>
      </c>
      <c r="K38" s="19">
        <v>137317</v>
      </c>
      <c r="L38" s="19">
        <v>51356</v>
      </c>
      <c r="M38" s="25"/>
      <c r="N38" s="20"/>
      <c r="O38" s="23"/>
    </row>
    <row r="39" spans="1:15" x14ac:dyDescent="0.2">
      <c r="A39" s="2" t="s">
        <v>34</v>
      </c>
      <c r="B39" s="28">
        <f t="shared" si="0"/>
        <v>766093</v>
      </c>
      <c r="C39" s="17">
        <f t="shared" si="1"/>
        <v>227143</v>
      </c>
      <c r="D39" s="17">
        <f t="shared" si="2"/>
        <v>538950</v>
      </c>
      <c r="E39" s="17"/>
      <c r="F39" s="17">
        <f t="shared" si="3"/>
        <v>348675</v>
      </c>
      <c r="G39" s="19">
        <v>118992</v>
      </c>
      <c r="H39" s="19">
        <v>229683</v>
      </c>
      <c r="I39" s="17"/>
      <c r="J39" s="17">
        <f t="shared" si="4"/>
        <v>417418</v>
      </c>
      <c r="K39" s="19">
        <v>108151</v>
      </c>
      <c r="L39" s="19">
        <v>309267</v>
      </c>
      <c r="M39" s="25"/>
      <c r="N39" s="20"/>
      <c r="O39" s="23"/>
    </row>
    <row r="40" spans="1:15" x14ac:dyDescent="0.2">
      <c r="A40" s="2" t="s">
        <v>29</v>
      </c>
      <c r="B40" s="28">
        <f t="shared" si="0"/>
        <v>310877</v>
      </c>
      <c r="C40" s="17">
        <f t="shared" si="1"/>
        <v>121207</v>
      </c>
      <c r="D40" s="17">
        <f t="shared" si="2"/>
        <v>189670</v>
      </c>
      <c r="E40" s="17"/>
      <c r="F40" s="17">
        <f t="shared" si="3"/>
        <v>160966</v>
      </c>
      <c r="G40" s="19">
        <v>74703</v>
      </c>
      <c r="H40" s="19">
        <v>86263</v>
      </c>
      <c r="I40" s="17"/>
      <c r="J40" s="17">
        <f t="shared" si="4"/>
        <v>149911</v>
      </c>
      <c r="K40" s="19">
        <v>46504</v>
      </c>
      <c r="L40" s="19">
        <v>103407</v>
      </c>
      <c r="M40" s="25"/>
      <c r="N40" s="20"/>
      <c r="O40" s="23"/>
    </row>
    <row r="41" spans="1:15" x14ac:dyDescent="0.2">
      <c r="A41" s="2" t="s">
        <v>30</v>
      </c>
      <c r="B41" s="28">
        <f t="shared" si="0"/>
        <v>249214</v>
      </c>
      <c r="C41" s="17">
        <f t="shared" si="1"/>
        <v>159114</v>
      </c>
      <c r="D41" s="17">
        <f t="shared" si="2"/>
        <v>90100</v>
      </c>
      <c r="E41" s="17"/>
      <c r="F41" s="17">
        <f t="shared" si="3"/>
        <v>119564</v>
      </c>
      <c r="G41" s="19">
        <v>86420</v>
      </c>
      <c r="H41" s="19">
        <v>33144</v>
      </c>
      <c r="I41" s="17"/>
      <c r="J41" s="17">
        <f t="shared" si="4"/>
        <v>129650</v>
      </c>
      <c r="K41" s="19">
        <v>72694</v>
      </c>
      <c r="L41" s="19">
        <v>56956</v>
      </c>
      <c r="M41" s="25"/>
      <c r="N41" s="20"/>
      <c r="O41" s="23"/>
    </row>
    <row r="42" spans="1:15" x14ac:dyDescent="0.2">
      <c r="A42" s="24"/>
      <c r="B42" s="24"/>
      <c r="C42" s="24"/>
      <c r="D42" s="24"/>
      <c r="E42" s="3"/>
      <c r="F42" s="3"/>
      <c r="G42" s="3"/>
      <c r="H42" s="3"/>
      <c r="I42" s="24"/>
      <c r="J42" s="24"/>
      <c r="K42" s="24"/>
      <c r="L42" s="24"/>
    </row>
    <row r="44" spans="1:15" x14ac:dyDescent="0.2">
      <c r="A44" s="2" t="s">
        <v>43</v>
      </c>
    </row>
  </sheetData>
  <mergeCells count="13">
    <mergeCell ref="H5:H6"/>
    <mergeCell ref="F5:F6"/>
    <mergeCell ref="F4:H4"/>
    <mergeCell ref="K5:K6"/>
    <mergeCell ref="L5:L6"/>
    <mergeCell ref="J5:J6"/>
    <mergeCell ref="J4:L4"/>
    <mergeCell ref="G5:G6"/>
    <mergeCell ref="A4:A6"/>
    <mergeCell ref="B4:B6"/>
    <mergeCell ref="C5:C6"/>
    <mergeCell ref="D5:D6"/>
    <mergeCell ref="C4:D4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O45"/>
  <sheetViews>
    <sheetView workbookViewId="0"/>
  </sheetViews>
  <sheetFormatPr baseColWidth="10" defaultRowHeight="12.75" x14ac:dyDescent="0.2"/>
  <cols>
    <col min="1" max="1" width="20.7109375" style="13" customWidth="1"/>
    <col min="2" max="2" width="9.28515625" style="13" customWidth="1"/>
    <col min="3" max="3" width="0.5703125" style="13" customWidth="1"/>
    <col min="4" max="6" width="9.28515625" style="13" customWidth="1"/>
    <col min="7" max="7" width="0.7109375" style="13" customWidth="1"/>
    <col min="8" max="9" width="9.28515625" style="13" customWidth="1"/>
    <col min="10" max="10" width="9.85546875" style="13" customWidth="1"/>
    <col min="11" max="11" width="0.7109375" style="13" customWidth="1"/>
    <col min="12" max="13" width="9.28515625" style="13" customWidth="1"/>
    <col min="14" max="14" width="9.7109375" style="13" customWidth="1"/>
    <col min="15" max="16384" width="11.42578125" style="13"/>
  </cols>
  <sheetData>
    <row r="1" spans="1:15" s="9" customFormat="1" ht="17.100000000000001" customHeight="1" x14ac:dyDescent="0.2">
      <c r="A1" s="36" t="s">
        <v>55</v>
      </c>
      <c r="N1" s="10" t="s">
        <v>47</v>
      </c>
    </row>
    <row r="2" spans="1:15" s="9" customFormat="1" ht="15" x14ac:dyDescent="0.2">
      <c r="A2" s="36" t="s">
        <v>53</v>
      </c>
    </row>
    <row r="3" spans="1:15" s="9" customFormat="1" x14ac:dyDescent="0.2">
      <c r="A3" s="11"/>
      <c r="N3" s="12" t="s">
        <v>43</v>
      </c>
    </row>
    <row r="4" spans="1:15" s="32" customFormat="1" ht="22.5" customHeight="1" x14ac:dyDescent="0.2">
      <c r="A4" s="42" t="s">
        <v>2</v>
      </c>
      <c r="B4" s="45" t="s">
        <v>0</v>
      </c>
      <c r="C4" s="31"/>
      <c r="D4" s="45" t="s">
        <v>39</v>
      </c>
      <c r="E4" s="45"/>
      <c r="F4" s="45"/>
      <c r="G4" s="31"/>
      <c r="H4" s="45" t="s">
        <v>44</v>
      </c>
      <c r="I4" s="45"/>
      <c r="J4" s="45"/>
      <c r="K4" s="34"/>
      <c r="L4" s="45" t="s">
        <v>45</v>
      </c>
      <c r="M4" s="45"/>
      <c r="N4" s="45"/>
    </row>
    <row r="5" spans="1:15" s="32" customFormat="1" ht="27.95" customHeight="1" x14ac:dyDescent="0.2">
      <c r="A5" s="43"/>
      <c r="B5" s="46"/>
      <c r="C5" s="33"/>
      <c r="D5" s="45" t="s">
        <v>50</v>
      </c>
      <c r="E5" s="45" t="s">
        <v>35</v>
      </c>
      <c r="F5" s="45" t="s">
        <v>49</v>
      </c>
      <c r="G5" s="33"/>
      <c r="H5" s="45" t="s">
        <v>50</v>
      </c>
      <c r="I5" s="45" t="s">
        <v>35</v>
      </c>
      <c r="J5" s="45" t="s">
        <v>42</v>
      </c>
      <c r="K5" s="33"/>
      <c r="L5" s="45" t="s">
        <v>50</v>
      </c>
      <c r="M5" s="45" t="s">
        <v>35</v>
      </c>
      <c r="N5" s="45" t="s">
        <v>51</v>
      </c>
    </row>
    <row r="6" spans="1:15" s="32" customFormat="1" ht="27.95" customHeight="1" x14ac:dyDescent="0.2">
      <c r="A6" s="44"/>
      <c r="B6" s="47"/>
      <c r="C6" s="35"/>
      <c r="D6" s="47"/>
      <c r="E6" s="47"/>
      <c r="F6" s="47"/>
      <c r="G6" s="35"/>
      <c r="H6" s="47"/>
      <c r="I6" s="47"/>
      <c r="J6" s="47"/>
      <c r="K6" s="35"/>
      <c r="L6" s="47"/>
      <c r="M6" s="47"/>
      <c r="N6" s="47"/>
    </row>
    <row r="7" spans="1:15" x14ac:dyDescent="0.2">
      <c r="A7" s="2"/>
      <c r="B7" s="2"/>
      <c r="C7" s="2"/>
      <c r="D7" s="2"/>
      <c r="E7" s="2"/>
      <c r="F7" s="2"/>
      <c r="G7" s="2"/>
      <c r="H7" s="2"/>
    </row>
    <row r="8" spans="1:15" x14ac:dyDescent="0.2">
      <c r="A8" s="2" t="s">
        <v>1</v>
      </c>
      <c r="B8" s="28">
        <f>+D8+H8+L8</f>
        <v>82169938</v>
      </c>
      <c r="C8" s="28"/>
      <c r="D8" s="28">
        <f>SUM(E8:F8)</f>
        <v>31094833</v>
      </c>
      <c r="E8" s="28">
        <f>SUM(E10:E41)</f>
        <v>7142870</v>
      </c>
      <c r="F8" s="28">
        <f>SUM(F10:F41)</f>
        <v>23951963</v>
      </c>
      <c r="G8" s="28"/>
      <c r="H8" s="28">
        <f>SUM(I8:J8)</f>
        <v>4388984</v>
      </c>
      <c r="I8" s="28">
        <f>SUM(I10:I41)</f>
        <v>2631868</v>
      </c>
      <c r="J8" s="28">
        <f>SUM(J10:J41)</f>
        <v>1757116</v>
      </c>
      <c r="K8" s="28"/>
      <c r="L8" s="28">
        <f>SUM(M8:N8)</f>
        <v>46686121</v>
      </c>
      <c r="M8" s="28">
        <f>SUM(M10:M41)</f>
        <v>44199276</v>
      </c>
      <c r="N8" s="28">
        <f>SUM(N10:N41)</f>
        <v>2486845</v>
      </c>
      <c r="O8" s="15"/>
    </row>
    <row r="9" spans="1:15" x14ac:dyDescent="0.2">
      <c r="A9" s="2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5"/>
    </row>
    <row r="10" spans="1:15" x14ac:dyDescent="0.2">
      <c r="A10" s="2" t="s">
        <v>3</v>
      </c>
      <c r="B10" s="28">
        <f t="shared" ref="B10:B41" si="0">+D10+H10+L10</f>
        <v>790275</v>
      </c>
      <c r="C10" s="17"/>
      <c r="D10" s="17">
        <f t="shared" ref="D10:D41" si="1">SUM(E10:F10)</f>
        <v>426825</v>
      </c>
      <c r="E10" s="19">
        <v>62546</v>
      </c>
      <c r="F10" s="19">
        <v>364279</v>
      </c>
      <c r="G10" s="19"/>
      <c r="H10" s="17">
        <f t="shared" ref="H10:H41" si="2">SUM(I10:J10)</f>
        <v>33130</v>
      </c>
      <c r="I10" s="19">
        <v>10043</v>
      </c>
      <c r="J10" s="19">
        <v>23087</v>
      </c>
      <c r="K10" s="19"/>
      <c r="L10" s="17">
        <f t="shared" ref="L10:L41" si="3">SUM(M10:N10)</f>
        <v>330320</v>
      </c>
      <c r="M10" s="19">
        <v>294898</v>
      </c>
      <c r="N10" s="19">
        <v>35422</v>
      </c>
      <c r="O10" s="15"/>
    </row>
    <row r="11" spans="1:15" x14ac:dyDescent="0.2">
      <c r="A11" s="2" t="s">
        <v>4</v>
      </c>
      <c r="B11" s="28">
        <f t="shared" si="0"/>
        <v>2205718</v>
      </c>
      <c r="C11" s="17"/>
      <c r="D11" s="17">
        <f t="shared" si="1"/>
        <v>1131668</v>
      </c>
      <c r="E11" s="19">
        <v>143789</v>
      </c>
      <c r="F11" s="19">
        <v>987879</v>
      </c>
      <c r="G11" s="19"/>
      <c r="H11" s="17">
        <f t="shared" si="2"/>
        <v>99254</v>
      </c>
      <c r="I11" s="19">
        <v>38920</v>
      </c>
      <c r="J11" s="19">
        <v>60334</v>
      </c>
      <c r="K11" s="19"/>
      <c r="L11" s="17">
        <f t="shared" si="3"/>
        <v>974796</v>
      </c>
      <c r="M11" s="19">
        <v>882150</v>
      </c>
      <c r="N11" s="19">
        <v>92646</v>
      </c>
      <c r="O11" s="15"/>
    </row>
    <row r="12" spans="1:15" x14ac:dyDescent="0.2">
      <c r="A12" s="2" t="s">
        <v>5</v>
      </c>
      <c r="B12" s="28">
        <f t="shared" si="0"/>
        <v>447053</v>
      </c>
      <c r="C12" s="17"/>
      <c r="D12" s="17">
        <f t="shared" si="1"/>
        <v>292360</v>
      </c>
      <c r="E12" s="19">
        <v>33431</v>
      </c>
      <c r="F12" s="19">
        <v>258929</v>
      </c>
      <c r="G12" s="19"/>
      <c r="H12" s="17">
        <f t="shared" si="2"/>
        <v>28570</v>
      </c>
      <c r="I12" s="19">
        <v>10662</v>
      </c>
      <c r="J12" s="19">
        <v>17908</v>
      </c>
      <c r="K12" s="19"/>
      <c r="L12" s="17">
        <f t="shared" si="3"/>
        <v>126123</v>
      </c>
      <c r="M12" s="19">
        <v>87964</v>
      </c>
      <c r="N12" s="19">
        <v>38159</v>
      </c>
      <c r="O12" s="15"/>
    </row>
    <row r="13" spans="1:15" x14ac:dyDescent="0.2">
      <c r="A13" s="2" t="s">
        <v>6</v>
      </c>
      <c r="B13" s="28">
        <f t="shared" si="0"/>
        <v>599135</v>
      </c>
      <c r="C13" s="17"/>
      <c r="D13" s="17">
        <f t="shared" si="1"/>
        <v>303590</v>
      </c>
      <c r="E13" s="19">
        <v>59027</v>
      </c>
      <c r="F13" s="19">
        <v>244563</v>
      </c>
      <c r="G13" s="19"/>
      <c r="H13" s="17">
        <f t="shared" si="2"/>
        <v>41731</v>
      </c>
      <c r="I13" s="19">
        <v>12816</v>
      </c>
      <c r="J13" s="19">
        <v>28915</v>
      </c>
      <c r="K13" s="19"/>
      <c r="L13" s="17">
        <f t="shared" si="3"/>
        <v>253814</v>
      </c>
      <c r="M13" s="19">
        <v>228801</v>
      </c>
      <c r="N13" s="19">
        <v>25013</v>
      </c>
      <c r="O13" s="15"/>
    </row>
    <row r="14" spans="1:15" x14ac:dyDescent="0.2">
      <c r="A14" s="2" t="s">
        <v>31</v>
      </c>
      <c r="B14" s="28">
        <f t="shared" si="0"/>
        <v>1930406</v>
      </c>
      <c r="C14" s="17"/>
      <c r="D14" s="17">
        <f t="shared" si="1"/>
        <v>1073737</v>
      </c>
      <c r="E14" s="19">
        <v>88276</v>
      </c>
      <c r="F14" s="19">
        <v>985461</v>
      </c>
      <c r="G14" s="19"/>
      <c r="H14" s="17">
        <f t="shared" si="2"/>
        <v>118221</v>
      </c>
      <c r="I14" s="19">
        <v>36495</v>
      </c>
      <c r="J14" s="19">
        <v>81726</v>
      </c>
      <c r="K14" s="19"/>
      <c r="L14" s="17">
        <f t="shared" si="3"/>
        <v>738448</v>
      </c>
      <c r="M14" s="19">
        <v>596535</v>
      </c>
      <c r="N14" s="19">
        <v>141913</v>
      </c>
      <c r="O14" s="15"/>
    </row>
    <row r="15" spans="1:15" x14ac:dyDescent="0.2">
      <c r="A15" s="2" t="s">
        <v>7</v>
      </c>
      <c r="B15" s="28">
        <f t="shared" si="0"/>
        <v>490821</v>
      </c>
      <c r="C15" s="17"/>
      <c r="D15" s="17">
        <f t="shared" si="1"/>
        <v>270897</v>
      </c>
      <c r="E15" s="19">
        <v>35770</v>
      </c>
      <c r="F15" s="19">
        <v>235127</v>
      </c>
      <c r="G15" s="19"/>
      <c r="H15" s="17">
        <f t="shared" si="2"/>
        <v>24763</v>
      </c>
      <c r="I15" s="19">
        <v>12768</v>
      </c>
      <c r="J15" s="19">
        <v>11995</v>
      </c>
      <c r="K15" s="19"/>
      <c r="L15" s="17">
        <f t="shared" si="3"/>
        <v>195161</v>
      </c>
      <c r="M15" s="19">
        <v>160969</v>
      </c>
      <c r="N15" s="19">
        <v>34192</v>
      </c>
      <c r="O15" s="15"/>
    </row>
    <row r="16" spans="1:15" x14ac:dyDescent="0.2">
      <c r="A16" s="2" t="s">
        <v>8</v>
      </c>
      <c r="B16" s="28">
        <f t="shared" si="0"/>
        <v>2227562</v>
      </c>
      <c r="C16" s="17"/>
      <c r="D16" s="17">
        <f t="shared" si="1"/>
        <v>615375</v>
      </c>
      <c r="E16" s="19">
        <v>206787</v>
      </c>
      <c r="F16" s="19">
        <v>408588</v>
      </c>
      <c r="G16" s="19"/>
      <c r="H16" s="17">
        <f t="shared" si="2"/>
        <v>103874</v>
      </c>
      <c r="I16" s="19">
        <v>63574</v>
      </c>
      <c r="J16" s="19">
        <v>40300</v>
      </c>
      <c r="K16" s="19"/>
      <c r="L16" s="17">
        <f t="shared" si="3"/>
        <v>1508313</v>
      </c>
      <c r="M16" s="19">
        <v>1448180</v>
      </c>
      <c r="N16" s="19">
        <v>60133</v>
      </c>
      <c r="O16" s="15"/>
    </row>
    <row r="17" spans="1:15" x14ac:dyDescent="0.2">
      <c r="A17" s="2" t="s">
        <v>9</v>
      </c>
      <c r="B17" s="28">
        <f t="shared" si="0"/>
        <v>1493681</v>
      </c>
      <c r="C17" s="17"/>
      <c r="D17" s="17">
        <f t="shared" si="1"/>
        <v>1059268</v>
      </c>
      <c r="E17" s="19">
        <v>156963</v>
      </c>
      <c r="F17" s="19">
        <v>902305</v>
      </c>
      <c r="G17" s="19"/>
      <c r="H17" s="17">
        <f t="shared" si="2"/>
        <v>58670</v>
      </c>
      <c r="I17" s="19">
        <v>11892</v>
      </c>
      <c r="J17" s="19">
        <v>46778</v>
      </c>
      <c r="K17" s="19"/>
      <c r="L17" s="17">
        <f t="shared" si="3"/>
        <v>375743</v>
      </c>
      <c r="M17" s="19">
        <v>287134</v>
      </c>
      <c r="N17" s="19">
        <v>88609</v>
      </c>
      <c r="O17" s="15"/>
    </row>
    <row r="18" spans="1:15" x14ac:dyDescent="0.2">
      <c r="A18" s="2" t="s">
        <v>10</v>
      </c>
      <c r="B18" s="28">
        <f t="shared" si="0"/>
        <v>6595925</v>
      </c>
      <c r="C18" s="17"/>
      <c r="D18" s="17">
        <f t="shared" si="1"/>
        <v>2958198</v>
      </c>
      <c r="E18" s="19">
        <v>241901</v>
      </c>
      <c r="F18" s="19">
        <v>2716297</v>
      </c>
      <c r="G18" s="19"/>
      <c r="H18" s="17">
        <f t="shared" si="2"/>
        <v>250085</v>
      </c>
      <c r="I18" s="19">
        <v>96986</v>
      </c>
      <c r="J18" s="19">
        <v>153099</v>
      </c>
      <c r="K18" s="19"/>
      <c r="L18" s="17">
        <f t="shared" si="3"/>
        <v>3387642</v>
      </c>
      <c r="M18" s="19">
        <v>3184347</v>
      </c>
      <c r="N18" s="19">
        <v>203295</v>
      </c>
      <c r="O18" s="15"/>
    </row>
    <row r="19" spans="1:15" x14ac:dyDescent="0.2">
      <c r="A19" s="2" t="s">
        <v>11</v>
      </c>
      <c r="B19" s="28">
        <f t="shared" si="0"/>
        <v>1188321</v>
      </c>
      <c r="C19" s="17"/>
      <c r="D19" s="17">
        <f t="shared" si="1"/>
        <v>437605</v>
      </c>
      <c r="E19" s="19">
        <v>88843</v>
      </c>
      <c r="F19" s="19">
        <v>348762</v>
      </c>
      <c r="G19" s="19"/>
      <c r="H19" s="17">
        <f t="shared" si="2"/>
        <v>30918</v>
      </c>
      <c r="I19" s="19">
        <v>13036</v>
      </c>
      <c r="J19" s="19">
        <v>17882</v>
      </c>
      <c r="K19" s="19"/>
      <c r="L19" s="17">
        <f t="shared" si="3"/>
        <v>719798</v>
      </c>
      <c r="M19" s="19">
        <v>681712</v>
      </c>
      <c r="N19" s="19">
        <v>38086</v>
      </c>
      <c r="O19" s="15"/>
    </row>
    <row r="20" spans="1:15" x14ac:dyDescent="0.2">
      <c r="A20" s="2" t="s">
        <v>12</v>
      </c>
      <c r="B20" s="28">
        <f t="shared" si="0"/>
        <v>1656369</v>
      </c>
      <c r="C20" s="17"/>
      <c r="D20" s="17">
        <f t="shared" si="1"/>
        <v>1232735</v>
      </c>
      <c r="E20" s="19">
        <v>474848</v>
      </c>
      <c r="F20" s="19">
        <v>757887</v>
      </c>
      <c r="G20" s="19"/>
      <c r="H20" s="17">
        <f t="shared" si="2"/>
        <v>139264</v>
      </c>
      <c r="I20" s="19">
        <v>59911</v>
      </c>
      <c r="J20" s="19">
        <v>79353</v>
      </c>
      <c r="K20" s="19"/>
      <c r="L20" s="17">
        <f t="shared" si="3"/>
        <v>284370</v>
      </c>
      <c r="M20" s="19">
        <v>194218</v>
      </c>
      <c r="N20" s="19">
        <v>90152</v>
      </c>
      <c r="O20" s="15"/>
    </row>
    <row r="21" spans="1:15" x14ac:dyDescent="0.2">
      <c r="A21" s="2" t="s">
        <v>13</v>
      </c>
      <c r="B21" s="28">
        <f t="shared" si="0"/>
        <v>2355621</v>
      </c>
      <c r="C21" s="17"/>
      <c r="D21" s="17">
        <f t="shared" si="1"/>
        <v>735668</v>
      </c>
      <c r="E21" s="19">
        <v>264404</v>
      </c>
      <c r="F21" s="19">
        <v>471264</v>
      </c>
      <c r="G21" s="19"/>
      <c r="H21" s="17">
        <f t="shared" si="2"/>
        <v>139327</v>
      </c>
      <c r="I21" s="19">
        <v>107138</v>
      </c>
      <c r="J21" s="19">
        <v>32189</v>
      </c>
      <c r="K21" s="19"/>
      <c r="L21" s="17">
        <f t="shared" si="3"/>
        <v>1480626</v>
      </c>
      <c r="M21" s="19">
        <v>1403492</v>
      </c>
      <c r="N21" s="19">
        <v>77134</v>
      </c>
      <c r="O21" s="15"/>
    </row>
    <row r="22" spans="1:15" x14ac:dyDescent="0.2">
      <c r="A22" s="2" t="s">
        <v>14</v>
      </c>
      <c r="B22" s="28">
        <f t="shared" si="0"/>
        <v>3347122</v>
      </c>
      <c r="C22" s="17"/>
      <c r="D22" s="17">
        <f t="shared" si="1"/>
        <v>605386</v>
      </c>
      <c r="E22" s="19">
        <v>244751</v>
      </c>
      <c r="F22" s="19">
        <v>360635</v>
      </c>
      <c r="G22" s="19"/>
      <c r="H22" s="17">
        <f t="shared" si="2"/>
        <v>108017</v>
      </c>
      <c r="I22" s="19">
        <v>86306</v>
      </c>
      <c r="J22" s="19">
        <v>21711</v>
      </c>
      <c r="K22" s="19"/>
      <c r="L22" s="17">
        <f t="shared" si="3"/>
        <v>2633719</v>
      </c>
      <c r="M22" s="19">
        <v>2571748</v>
      </c>
      <c r="N22" s="19">
        <v>61971</v>
      </c>
      <c r="O22" s="15"/>
    </row>
    <row r="23" spans="1:15" x14ac:dyDescent="0.2">
      <c r="A23" s="2" t="s">
        <v>15</v>
      </c>
      <c r="B23" s="28">
        <f t="shared" si="0"/>
        <v>4256050</v>
      </c>
      <c r="C23" s="17"/>
      <c r="D23" s="17">
        <f t="shared" si="1"/>
        <v>2218678</v>
      </c>
      <c r="E23" s="19">
        <v>376447</v>
      </c>
      <c r="F23" s="19">
        <v>1842231</v>
      </c>
      <c r="G23" s="19"/>
      <c r="H23" s="17">
        <f t="shared" si="2"/>
        <v>267238</v>
      </c>
      <c r="I23" s="19">
        <v>146597</v>
      </c>
      <c r="J23" s="19">
        <v>120641</v>
      </c>
      <c r="K23" s="19"/>
      <c r="L23" s="17">
        <f t="shared" si="3"/>
        <v>1770134</v>
      </c>
      <c r="M23" s="19">
        <v>1578381</v>
      </c>
      <c r="N23" s="19">
        <v>191753</v>
      </c>
      <c r="O23" s="15"/>
    </row>
    <row r="24" spans="1:15" x14ac:dyDescent="0.2">
      <c r="A24" s="2" t="s">
        <v>16</v>
      </c>
      <c r="B24" s="28">
        <f t="shared" si="0"/>
        <v>9102824</v>
      </c>
      <c r="C24" s="17"/>
      <c r="D24" s="17">
        <f t="shared" si="1"/>
        <v>3428852</v>
      </c>
      <c r="E24" s="19">
        <v>946695</v>
      </c>
      <c r="F24" s="19">
        <v>2482157</v>
      </c>
      <c r="G24" s="19"/>
      <c r="H24" s="17">
        <f t="shared" si="2"/>
        <v>577720</v>
      </c>
      <c r="I24" s="19">
        <v>348167</v>
      </c>
      <c r="J24" s="19">
        <v>229553</v>
      </c>
      <c r="K24" s="19"/>
      <c r="L24" s="17">
        <f t="shared" si="3"/>
        <v>5096252</v>
      </c>
      <c r="M24" s="19">
        <v>4858654</v>
      </c>
      <c r="N24" s="19">
        <v>237598</v>
      </c>
      <c r="O24" s="15"/>
    </row>
    <row r="25" spans="1:15" x14ac:dyDescent="0.2">
      <c r="A25" s="2" t="s">
        <v>32</v>
      </c>
      <c r="B25" s="28">
        <f t="shared" si="0"/>
        <v>2839944</v>
      </c>
      <c r="C25" s="17"/>
      <c r="D25" s="17">
        <f t="shared" si="1"/>
        <v>983570</v>
      </c>
      <c r="E25" s="19">
        <v>261206</v>
      </c>
      <c r="F25" s="19">
        <v>722364</v>
      </c>
      <c r="G25" s="19"/>
      <c r="H25" s="17">
        <f t="shared" si="2"/>
        <v>147934</v>
      </c>
      <c r="I25" s="19">
        <v>86387</v>
      </c>
      <c r="J25" s="19">
        <v>61547</v>
      </c>
      <c r="K25" s="19"/>
      <c r="L25" s="17">
        <f t="shared" si="3"/>
        <v>1708440</v>
      </c>
      <c r="M25" s="19">
        <v>1629142</v>
      </c>
      <c r="N25" s="19">
        <v>79298</v>
      </c>
      <c r="O25" s="15"/>
    </row>
    <row r="26" spans="1:15" x14ac:dyDescent="0.2">
      <c r="A26" s="2" t="s">
        <v>17</v>
      </c>
      <c r="B26" s="28">
        <f t="shared" si="0"/>
        <v>1139246</v>
      </c>
      <c r="C26" s="17"/>
      <c r="D26" s="17">
        <f t="shared" si="1"/>
        <v>346391</v>
      </c>
      <c r="E26" s="19">
        <v>95184</v>
      </c>
      <c r="F26" s="19">
        <v>251207</v>
      </c>
      <c r="G26" s="19"/>
      <c r="H26" s="17">
        <f t="shared" si="2"/>
        <v>60226</v>
      </c>
      <c r="I26" s="19">
        <v>37239</v>
      </c>
      <c r="J26" s="19">
        <v>22987</v>
      </c>
      <c r="K26" s="19"/>
      <c r="L26" s="17">
        <f t="shared" si="3"/>
        <v>732629</v>
      </c>
      <c r="M26" s="19">
        <v>706044</v>
      </c>
      <c r="N26" s="19">
        <v>26585</v>
      </c>
      <c r="O26" s="15"/>
    </row>
    <row r="27" spans="1:15" x14ac:dyDescent="0.2">
      <c r="A27" s="2" t="s">
        <v>18</v>
      </c>
      <c r="B27" s="28">
        <f t="shared" si="0"/>
        <v>704454</v>
      </c>
      <c r="C27" s="17"/>
      <c r="D27" s="17">
        <f t="shared" si="1"/>
        <v>324077</v>
      </c>
      <c r="E27" s="19">
        <v>37311</v>
      </c>
      <c r="F27" s="19">
        <v>286766</v>
      </c>
      <c r="G27" s="19"/>
      <c r="H27" s="17">
        <f t="shared" si="2"/>
        <v>33999</v>
      </c>
      <c r="I27" s="19">
        <v>12570</v>
      </c>
      <c r="J27" s="19">
        <v>21429</v>
      </c>
      <c r="K27" s="19"/>
      <c r="L27" s="17">
        <f t="shared" si="3"/>
        <v>346378</v>
      </c>
      <c r="M27" s="19">
        <v>311789</v>
      </c>
      <c r="N27" s="19">
        <v>34589</v>
      </c>
      <c r="O27" s="15"/>
    </row>
    <row r="28" spans="1:15" x14ac:dyDescent="0.2">
      <c r="A28" s="2" t="s">
        <v>19</v>
      </c>
      <c r="B28" s="28">
        <f t="shared" si="0"/>
        <v>3462568</v>
      </c>
      <c r="C28" s="17"/>
      <c r="D28" s="17">
        <f t="shared" si="1"/>
        <v>1768802</v>
      </c>
      <c r="E28" s="19">
        <v>172303</v>
      </c>
      <c r="F28" s="19">
        <v>1596499</v>
      </c>
      <c r="G28" s="19"/>
      <c r="H28" s="17">
        <f t="shared" si="2"/>
        <v>200400</v>
      </c>
      <c r="I28" s="19">
        <v>109925</v>
      </c>
      <c r="J28" s="19">
        <v>90475</v>
      </c>
      <c r="K28" s="19"/>
      <c r="L28" s="17">
        <f t="shared" si="3"/>
        <v>1493366</v>
      </c>
      <c r="M28" s="19">
        <v>1357430</v>
      </c>
      <c r="N28" s="19">
        <v>135936</v>
      </c>
      <c r="O28" s="15"/>
    </row>
    <row r="29" spans="1:15" x14ac:dyDescent="0.2">
      <c r="A29" s="2" t="s">
        <v>20</v>
      </c>
      <c r="B29" s="28">
        <f t="shared" si="0"/>
        <v>2499428</v>
      </c>
      <c r="C29" s="17"/>
      <c r="D29" s="17">
        <f t="shared" si="1"/>
        <v>519279</v>
      </c>
      <c r="E29" s="19">
        <v>222460</v>
      </c>
      <c r="F29" s="19">
        <v>296819</v>
      </c>
      <c r="G29" s="19"/>
      <c r="H29" s="17">
        <f t="shared" si="2"/>
        <v>95168</v>
      </c>
      <c r="I29" s="19">
        <v>65640</v>
      </c>
      <c r="J29" s="19">
        <v>29528</v>
      </c>
      <c r="K29" s="19"/>
      <c r="L29" s="17">
        <f t="shared" si="3"/>
        <v>1884981</v>
      </c>
      <c r="M29" s="19">
        <v>1847654</v>
      </c>
      <c r="N29" s="19">
        <v>37327</v>
      </c>
      <c r="O29" s="15"/>
    </row>
    <row r="30" spans="1:15" x14ac:dyDescent="0.2">
      <c r="A30" s="2" t="s">
        <v>21</v>
      </c>
      <c r="B30" s="28">
        <f t="shared" si="0"/>
        <v>8766923</v>
      </c>
      <c r="C30" s="17"/>
      <c r="D30" s="17">
        <f t="shared" si="1"/>
        <v>1590766</v>
      </c>
      <c r="E30" s="19">
        <v>748289</v>
      </c>
      <c r="F30" s="19">
        <v>842477</v>
      </c>
      <c r="G30" s="19"/>
      <c r="H30" s="17">
        <f t="shared" si="2"/>
        <v>498724</v>
      </c>
      <c r="I30" s="19">
        <v>446437</v>
      </c>
      <c r="J30" s="19">
        <v>52287</v>
      </c>
      <c r="K30" s="19"/>
      <c r="L30" s="17">
        <f t="shared" si="3"/>
        <v>6677433</v>
      </c>
      <c r="M30" s="19">
        <v>6596086</v>
      </c>
      <c r="N30" s="19">
        <v>81347</v>
      </c>
      <c r="O30" s="15"/>
    </row>
    <row r="31" spans="1:15" x14ac:dyDescent="0.2">
      <c r="A31" s="2" t="s">
        <v>33</v>
      </c>
      <c r="B31" s="28">
        <f t="shared" si="0"/>
        <v>1646771</v>
      </c>
      <c r="C31" s="17"/>
      <c r="D31" s="17">
        <f t="shared" si="1"/>
        <v>561223</v>
      </c>
      <c r="E31" s="19">
        <v>219634</v>
      </c>
      <c r="F31" s="19">
        <v>341589</v>
      </c>
      <c r="G31" s="19"/>
      <c r="H31" s="17">
        <f t="shared" si="2"/>
        <v>114128</v>
      </c>
      <c r="I31" s="19">
        <v>81442</v>
      </c>
      <c r="J31" s="19">
        <v>32686</v>
      </c>
      <c r="K31" s="19"/>
      <c r="L31" s="17">
        <f t="shared" si="3"/>
        <v>971420</v>
      </c>
      <c r="M31" s="19">
        <v>937279</v>
      </c>
      <c r="N31" s="19">
        <v>34141</v>
      </c>
      <c r="O31" s="15"/>
    </row>
    <row r="32" spans="1:15" x14ac:dyDescent="0.2">
      <c r="A32" s="2" t="s">
        <v>22</v>
      </c>
      <c r="B32" s="28">
        <f t="shared" si="0"/>
        <v>990268</v>
      </c>
      <c r="C32" s="17"/>
      <c r="D32" s="17">
        <f t="shared" si="1"/>
        <v>425967</v>
      </c>
      <c r="E32" s="19">
        <v>97246</v>
      </c>
      <c r="F32" s="19">
        <v>328721</v>
      </c>
      <c r="G32" s="19"/>
      <c r="H32" s="17">
        <f t="shared" si="2"/>
        <v>65710</v>
      </c>
      <c r="I32" s="19">
        <v>39480</v>
      </c>
      <c r="J32" s="19">
        <v>26230</v>
      </c>
      <c r="K32" s="19"/>
      <c r="L32" s="17">
        <f t="shared" si="3"/>
        <v>498591</v>
      </c>
      <c r="M32" s="19">
        <v>452575</v>
      </c>
      <c r="N32" s="19">
        <v>46016</v>
      </c>
      <c r="O32" s="15"/>
    </row>
    <row r="33" spans="1:15" x14ac:dyDescent="0.2">
      <c r="A33" s="2" t="s">
        <v>23</v>
      </c>
      <c r="B33" s="28">
        <f t="shared" si="0"/>
        <v>3913916</v>
      </c>
      <c r="C33" s="17"/>
      <c r="D33" s="17">
        <f t="shared" si="1"/>
        <v>978058</v>
      </c>
      <c r="E33" s="19">
        <v>404099</v>
      </c>
      <c r="F33" s="19">
        <v>573959</v>
      </c>
      <c r="G33" s="19"/>
      <c r="H33" s="17">
        <f t="shared" si="2"/>
        <v>249802</v>
      </c>
      <c r="I33" s="19">
        <v>200779</v>
      </c>
      <c r="J33" s="19">
        <v>49023</v>
      </c>
      <c r="K33" s="19"/>
      <c r="L33" s="17">
        <f t="shared" si="3"/>
        <v>2686056</v>
      </c>
      <c r="M33" s="19">
        <v>2627866</v>
      </c>
      <c r="N33" s="19">
        <v>58190</v>
      </c>
      <c r="O33" s="15"/>
    </row>
    <row r="34" spans="1:15" x14ac:dyDescent="0.2">
      <c r="A34" s="2" t="s">
        <v>24</v>
      </c>
      <c r="B34" s="28">
        <f t="shared" si="0"/>
        <v>2635506</v>
      </c>
      <c r="C34" s="17"/>
      <c r="D34" s="17">
        <f t="shared" si="1"/>
        <v>943810</v>
      </c>
      <c r="E34" s="19">
        <v>241165</v>
      </c>
      <c r="F34" s="19">
        <v>702645</v>
      </c>
      <c r="G34" s="19"/>
      <c r="H34" s="17">
        <f t="shared" si="2"/>
        <v>174105</v>
      </c>
      <c r="I34" s="19">
        <v>115285</v>
      </c>
      <c r="J34" s="19">
        <v>58820</v>
      </c>
      <c r="K34" s="19"/>
      <c r="L34" s="17">
        <f t="shared" si="3"/>
        <v>1517591</v>
      </c>
      <c r="M34" s="19">
        <v>1452769</v>
      </c>
      <c r="N34" s="19">
        <v>64822</v>
      </c>
      <c r="O34" s="15"/>
    </row>
    <row r="35" spans="1:15" x14ac:dyDescent="0.2">
      <c r="A35" s="2" t="s">
        <v>25</v>
      </c>
      <c r="B35" s="28">
        <f t="shared" si="0"/>
        <v>1445004</v>
      </c>
      <c r="C35" s="17"/>
      <c r="D35" s="17">
        <f t="shared" si="1"/>
        <v>1056856</v>
      </c>
      <c r="E35" s="19">
        <v>138549</v>
      </c>
      <c r="F35" s="19">
        <v>918307</v>
      </c>
      <c r="G35" s="19"/>
      <c r="H35" s="17">
        <f t="shared" si="2"/>
        <v>59222</v>
      </c>
      <c r="I35" s="19">
        <v>16130</v>
      </c>
      <c r="J35" s="19">
        <v>43092</v>
      </c>
      <c r="K35" s="19"/>
      <c r="L35" s="17">
        <f t="shared" si="3"/>
        <v>328926</v>
      </c>
      <c r="M35" s="19">
        <v>235962</v>
      </c>
      <c r="N35" s="19">
        <v>92964</v>
      </c>
      <c r="O35" s="15"/>
    </row>
    <row r="36" spans="1:15" x14ac:dyDescent="0.2">
      <c r="A36" s="2" t="s">
        <v>26</v>
      </c>
      <c r="B36" s="28">
        <f t="shared" si="0"/>
        <v>2320120</v>
      </c>
      <c r="C36" s="17"/>
      <c r="D36" s="17">
        <f t="shared" si="1"/>
        <v>544640</v>
      </c>
      <c r="E36" s="19">
        <v>233883</v>
      </c>
      <c r="F36" s="19">
        <v>310757</v>
      </c>
      <c r="G36" s="19"/>
      <c r="H36" s="17">
        <f t="shared" si="2"/>
        <v>85603</v>
      </c>
      <c r="I36" s="19">
        <v>48904</v>
      </c>
      <c r="J36" s="19">
        <v>36699</v>
      </c>
      <c r="K36" s="19"/>
      <c r="L36" s="17">
        <f t="shared" si="3"/>
        <v>1689877</v>
      </c>
      <c r="M36" s="19">
        <v>1651278</v>
      </c>
      <c r="N36" s="19">
        <v>38599</v>
      </c>
      <c r="O36" s="15"/>
    </row>
    <row r="37" spans="1:15" x14ac:dyDescent="0.2">
      <c r="A37" s="2" t="s">
        <v>27</v>
      </c>
      <c r="B37" s="28">
        <f t="shared" si="0"/>
        <v>4001279</v>
      </c>
      <c r="C37" s="17"/>
      <c r="D37" s="17">
        <f t="shared" si="1"/>
        <v>1275694</v>
      </c>
      <c r="E37" s="19">
        <v>377449</v>
      </c>
      <c r="F37" s="19">
        <v>898245</v>
      </c>
      <c r="G37" s="19"/>
      <c r="H37" s="17">
        <f t="shared" si="2"/>
        <v>203506</v>
      </c>
      <c r="I37" s="19">
        <v>151948</v>
      </c>
      <c r="J37" s="19">
        <v>51558</v>
      </c>
      <c r="K37" s="19"/>
      <c r="L37" s="17">
        <f t="shared" si="3"/>
        <v>2522079</v>
      </c>
      <c r="M37" s="19">
        <v>2440793</v>
      </c>
      <c r="N37" s="19">
        <v>81286</v>
      </c>
      <c r="O37" s="15"/>
    </row>
    <row r="38" spans="1:15" x14ac:dyDescent="0.2">
      <c r="A38" s="2" t="s">
        <v>28</v>
      </c>
      <c r="B38" s="28">
        <f t="shared" si="0"/>
        <v>1721844</v>
      </c>
      <c r="C38" s="17"/>
      <c r="D38" s="17">
        <f t="shared" si="1"/>
        <v>361761</v>
      </c>
      <c r="E38" s="19">
        <v>152198</v>
      </c>
      <c r="F38" s="19">
        <v>209563</v>
      </c>
      <c r="G38" s="19"/>
      <c r="H38" s="17">
        <f t="shared" si="2"/>
        <v>81424</v>
      </c>
      <c r="I38" s="19">
        <v>59608</v>
      </c>
      <c r="J38" s="19">
        <v>21816</v>
      </c>
      <c r="K38" s="19"/>
      <c r="L38" s="17">
        <f t="shared" si="3"/>
        <v>1278659</v>
      </c>
      <c r="M38" s="19">
        <v>1251387</v>
      </c>
      <c r="N38" s="19">
        <v>27272</v>
      </c>
      <c r="O38" s="15"/>
    </row>
    <row r="39" spans="1:15" x14ac:dyDescent="0.2">
      <c r="A39" s="2" t="s">
        <v>34</v>
      </c>
      <c r="B39" s="28">
        <f t="shared" si="0"/>
        <v>3553967</v>
      </c>
      <c r="C39" s="17"/>
      <c r="D39" s="17">
        <f t="shared" si="1"/>
        <v>1747423</v>
      </c>
      <c r="E39" s="19">
        <v>157872</v>
      </c>
      <c r="F39" s="19">
        <v>1589551</v>
      </c>
      <c r="G39" s="19"/>
      <c r="H39" s="17">
        <f t="shared" si="2"/>
        <v>197997</v>
      </c>
      <c r="I39" s="19">
        <v>65531</v>
      </c>
      <c r="J39" s="19">
        <v>132466</v>
      </c>
      <c r="K39" s="19"/>
      <c r="L39" s="17">
        <f t="shared" si="3"/>
        <v>1608547</v>
      </c>
      <c r="M39" s="19">
        <v>1445228</v>
      </c>
      <c r="N39" s="19">
        <v>163319</v>
      </c>
      <c r="O39" s="15"/>
    </row>
    <row r="40" spans="1:15" x14ac:dyDescent="0.2">
      <c r="A40" s="2" t="s">
        <v>29</v>
      </c>
      <c r="B40" s="28">
        <f t="shared" si="0"/>
        <v>1125178</v>
      </c>
      <c r="C40" s="17"/>
      <c r="D40" s="17">
        <f t="shared" si="1"/>
        <v>571051</v>
      </c>
      <c r="E40" s="19">
        <v>60665</v>
      </c>
      <c r="F40" s="19">
        <v>510386</v>
      </c>
      <c r="G40" s="19"/>
      <c r="H40" s="17">
        <f t="shared" si="2"/>
        <v>66706</v>
      </c>
      <c r="I40" s="19">
        <v>13430</v>
      </c>
      <c r="J40" s="19">
        <v>53276</v>
      </c>
      <c r="K40" s="19"/>
      <c r="L40" s="17">
        <f t="shared" si="3"/>
        <v>487421</v>
      </c>
      <c r="M40" s="19">
        <v>443277</v>
      </c>
      <c r="N40" s="19">
        <v>44144</v>
      </c>
      <c r="O40" s="15"/>
    </row>
    <row r="41" spans="1:15" x14ac:dyDescent="0.2">
      <c r="A41" s="2" t="s">
        <v>30</v>
      </c>
      <c r="B41" s="28">
        <f t="shared" si="0"/>
        <v>716639</v>
      </c>
      <c r="C41" s="17"/>
      <c r="D41" s="17">
        <f t="shared" si="1"/>
        <v>304623</v>
      </c>
      <c r="E41" s="19">
        <v>98879</v>
      </c>
      <c r="F41" s="19">
        <v>205744</v>
      </c>
      <c r="G41" s="19"/>
      <c r="H41" s="17">
        <f t="shared" si="2"/>
        <v>33548</v>
      </c>
      <c r="I41" s="19">
        <v>25822</v>
      </c>
      <c r="J41" s="19">
        <v>7726</v>
      </c>
      <c r="K41" s="19"/>
      <c r="L41" s="17">
        <f t="shared" si="3"/>
        <v>378468</v>
      </c>
      <c r="M41" s="19">
        <v>353534</v>
      </c>
      <c r="N41" s="19">
        <v>24934</v>
      </c>
      <c r="O41" s="15"/>
    </row>
    <row r="42" spans="1:15" x14ac:dyDescent="0.2">
      <c r="A42" s="3"/>
      <c r="B42" s="4"/>
      <c r="C42" s="4"/>
      <c r="D42" s="4"/>
      <c r="E42" s="4"/>
      <c r="F42" s="4"/>
      <c r="G42" s="4"/>
      <c r="H42" s="4"/>
      <c r="I42" s="16"/>
      <c r="J42" s="16"/>
      <c r="K42" s="16"/>
      <c r="L42" s="16"/>
      <c r="M42" s="16"/>
      <c r="N42" s="16"/>
    </row>
    <row r="44" spans="1:15" x14ac:dyDescent="0.2">
      <c r="A44" s="5"/>
    </row>
    <row r="45" spans="1:15" x14ac:dyDescent="0.2">
      <c r="A45" s="5"/>
    </row>
  </sheetData>
  <mergeCells count="14">
    <mergeCell ref="N5:N6"/>
    <mergeCell ref="I5:I6"/>
    <mergeCell ref="J5:J6"/>
    <mergeCell ref="L5:L6"/>
    <mergeCell ref="H4:J4"/>
    <mergeCell ref="L4:N4"/>
    <mergeCell ref="H5:H6"/>
    <mergeCell ref="M5:M6"/>
    <mergeCell ref="A4:A6"/>
    <mergeCell ref="B4:B6"/>
    <mergeCell ref="E5:E6"/>
    <mergeCell ref="F5:F6"/>
    <mergeCell ref="D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J44"/>
  <sheetViews>
    <sheetView workbookViewId="0"/>
  </sheetViews>
  <sheetFormatPr baseColWidth="10" defaultRowHeight="12.75" x14ac:dyDescent="0.2"/>
  <cols>
    <col min="1" max="1" width="24.7109375" style="13" customWidth="1"/>
    <col min="2" max="2" width="10.7109375" style="13" customWidth="1"/>
    <col min="3" max="3" width="0.85546875" style="13" customWidth="1"/>
    <col min="4" max="6" width="10.7109375" style="13" customWidth="1"/>
    <col min="7" max="7" width="1" style="13" customWidth="1"/>
    <col min="8" max="16384" width="11.42578125" style="13"/>
  </cols>
  <sheetData>
    <row r="1" spans="1:10" s="37" customFormat="1" ht="17.100000000000001" customHeight="1" x14ac:dyDescent="0.2">
      <c r="A1" s="36" t="s">
        <v>55</v>
      </c>
      <c r="J1" s="38" t="s">
        <v>48</v>
      </c>
    </row>
    <row r="2" spans="1:10" s="9" customFormat="1" ht="15" x14ac:dyDescent="0.2">
      <c r="A2" s="36" t="s">
        <v>54</v>
      </c>
      <c r="J2" s="27"/>
    </row>
    <row r="3" spans="1:10" s="9" customFormat="1" x14ac:dyDescent="0.2">
      <c r="A3" s="11"/>
      <c r="I3" s="56" t="s">
        <v>43</v>
      </c>
      <c r="J3" s="56"/>
    </row>
    <row r="4" spans="1:10" s="32" customFormat="1" ht="19.5" customHeight="1" x14ac:dyDescent="0.2">
      <c r="A4" s="49" t="s">
        <v>2</v>
      </c>
      <c r="B4" s="52" t="s">
        <v>0</v>
      </c>
      <c r="C4" s="31"/>
      <c r="D4" s="48" t="s">
        <v>40</v>
      </c>
      <c r="E4" s="48"/>
      <c r="F4" s="48"/>
      <c r="G4" s="31"/>
      <c r="H4" s="48" t="s">
        <v>41</v>
      </c>
      <c r="I4" s="48"/>
      <c r="J4" s="48"/>
    </row>
    <row r="5" spans="1:10" s="32" customFormat="1" ht="48.75" customHeight="1" x14ac:dyDescent="0.2">
      <c r="A5" s="50"/>
      <c r="B5" s="53"/>
      <c r="C5" s="33"/>
      <c r="D5" s="52" t="s">
        <v>50</v>
      </c>
      <c r="E5" s="52" t="s">
        <v>35</v>
      </c>
      <c r="F5" s="52" t="s">
        <v>49</v>
      </c>
      <c r="G5" s="33"/>
      <c r="H5" s="52" t="s">
        <v>50</v>
      </c>
      <c r="I5" s="52" t="s">
        <v>35</v>
      </c>
      <c r="J5" s="52" t="s">
        <v>49</v>
      </c>
    </row>
    <row r="6" spans="1:10" ht="9.75" customHeight="1" x14ac:dyDescent="0.2">
      <c r="A6" s="51"/>
      <c r="B6" s="54"/>
      <c r="C6" s="14"/>
      <c r="D6" s="54"/>
      <c r="E6" s="55"/>
      <c r="F6" s="54"/>
      <c r="G6" s="14"/>
      <c r="H6" s="54"/>
      <c r="I6" s="54"/>
      <c r="J6" s="54"/>
    </row>
    <row r="7" spans="1:10" x14ac:dyDescent="0.2">
      <c r="A7" s="1"/>
      <c r="B7" s="1"/>
      <c r="C7" s="1"/>
      <c r="D7" s="1"/>
      <c r="E7" s="1"/>
      <c r="F7" s="1"/>
      <c r="G7" s="1"/>
    </row>
    <row r="8" spans="1:10" x14ac:dyDescent="0.2">
      <c r="A8" s="2" t="s">
        <v>1</v>
      </c>
      <c r="B8" s="29">
        <f>+D8+H8</f>
        <v>7743844</v>
      </c>
      <c r="C8" s="8"/>
      <c r="D8" s="29">
        <f>SUM(E8:F8)</f>
        <v>6056093</v>
      </c>
      <c r="E8" s="29">
        <f>SUM(E10:E41)</f>
        <v>4908397</v>
      </c>
      <c r="F8" s="29">
        <f>SUM(F10:F41)</f>
        <v>1147696</v>
      </c>
      <c r="G8" s="29"/>
      <c r="H8" s="29">
        <f>SUM(I8:J8)</f>
        <v>1687751</v>
      </c>
      <c r="I8" s="29">
        <f>SUM(I10:I41)</f>
        <v>1498035</v>
      </c>
      <c r="J8" s="29">
        <f>SUM(J10:J41)</f>
        <v>189716</v>
      </c>
    </row>
    <row r="9" spans="1:10" x14ac:dyDescent="0.2">
      <c r="A9" s="2"/>
      <c r="B9" s="30"/>
      <c r="C9" s="7"/>
      <c r="D9" s="7"/>
      <c r="E9" s="7"/>
      <c r="F9" s="7"/>
      <c r="G9" s="7"/>
      <c r="H9" s="7"/>
      <c r="I9" s="7"/>
      <c r="J9" s="7"/>
    </row>
    <row r="10" spans="1:10" x14ac:dyDescent="0.2">
      <c r="A10" s="2" t="s">
        <v>3</v>
      </c>
      <c r="B10" s="29">
        <f t="shared" ref="B10:B41" si="0">SUM(E10:F10)</f>
        <v>40336</v>
      </c>
      <c r="C10" s="8"/>
      <c r="D10" s="8">
        <f t="shared" ref="D10:D41" si="1">SUM(E10:F10)</f>
        <v>40336</v>
      </c>
      <c r="E10" s="19">
        <v>34275</v>
      </c>
      <c r="F10" s="19">
        <v>6061</v>
      </c>
      <c r="G10" s="6"/>
      <c r="H10" s="8">
        <f t="shared" ref="H10:H41" si="2">SUM(I10:J10)</f>
        <v>18028</v>
      </c>
      <c r="I10" s="19">
        <v>16492</v>
      </c>
      <c r="J10" s="19">
        <v>1536</v>
      </c>
    </row>
    <row r="11" spans="1:10" x14ac:dyDescent="0.2">
      <c r="A11" s="2" t="s">
        <v>4</v>
      </c>
      <c r="B11" s="29">
        <f t="shared" si="0"/>
        <v>150374</v>
      </c>
      <c r="C11" s="8"/>
      <c r="D11" s="8">
        <f t="shared" si="1"/>
        <v>150374</v>
      </c>
      <c r="E11" s="19">
        <v>115509</v>
      </c>
      <c r="F11" s="19">
        <v>34865</v>
      </c>
      <c r="G11" s="6"/>
      <c r="H11" s="8">
        <f t="shared" si="2"/>
        <v>39455</v>
      </c>
      <c r="I11" s="19">
        <v>31087</v>
      </c>
      <c r="J11" s="19">
        <v>8368</v>
      </c>
    </row>
    <row r="12" spans="1:10" x14ac:dyDescent="0.2">
      <c r="A12" s="2" t="s">
        <v>5</v>
      </c>
      <c r="B12" s="29">
        <f t="shared" si="0"/>
        <v>21208</v>
      </c>
      <c r="C12" s="8"/>
      <c r="D12" s="8">
        <f t="shared" si="1"/>
        <v>21208</v>
      </c>
      <c r="E12" s="19">
        <v>13369</v>
      </c>
      <c r="F12" s="19">
        <v>7839</v>
      </c>
      <c r="G12" s="6"/>
      <c r="H12" s="8">
        <f t="shared" si="2"/>
        <v>14777</v>
      </c>
      <c r="I12" s="19">
        <v>12548</v>
      </c>
      <c r="J12" s="19">
        <v>2229</v>
      </c>
    </row>
    <row r="13" spans="1:10" x14ac:dyDescent="0.2">
      <c r="A13" s="2" t="s">
        <v>6</v>
      </c>
      <c r="B13" s="29">
        <f t="shared" si="0"/>
        <v>21068</v>
      </c>
      <c r="C13" s="8"/>
      <c r="D13" s="8">
        <f t="shared" si="1"/>
        <v>21068</v>
      </c>
      <c r="E13" s="19">
        <v>13343</v>
      </c>
      <c r="F13" s="19">
        <v>7725</v>
      </c>
      <c r="G13" s="6"/>
      <c r="H13" s="8">
        <f t="shared" si="2"/>
        <v>14097</v>
      </c>
      <c r="I13" s="19">
        <v>12431</v>
      </c>
      <c r="J13" s="19">
        <v>1666</v>
      </c>
    </row>
    <row r="14" spans="1:10" x14ac:dyDescent="0.2">
      <c r="A14" s="2" t="s">
        <v>31</v>
      </c>
      <c r="B14" s="29">
        <f t="shared" si="0"/>
        <v>59877</v>
      </c>
      <c r="C14" s="8"/>
      <c r="D14" s="8">
        <f t="shared" si="1"/>
        <v>59877</v>
      </c>
      <c r="E14" s="19">
        <v>40327</v>
      </c>
      <c r="F14" s="19">
        <v>19550</v>
      </c>
      <c r="G14" s="6"/>
      <c r="H14" s="8">
        <f t="shared" si="2"/>
        <v>23656</v>
      </c>
      <c r="I14" s="19">
        <v>19493</v>
      </c>
      <c r="J14" s="19">
        <v>4163</v>
      </c>
    </row>
    <row r="15" spans="1:10" x14ac:dyDescent="0.2">
      <c r="A15" s="2" t="s">
        <v>7</v>
      </c>
      <c r="B15" s="29">
        <f t="shared" si="0"/>
        <v>36340</v>
      </c>
      <c r="C15" s="8"/>
      <c r="D15" s="8">
        <f t="shared" si="1"/>
        <v>36340</v>
      </c>
      <c r="E15" s="19">
        <v>30840</v>
      </c>
      <c r="F15" s="19">
        <v>5500</v>
      </c>
      <c r="G15" s="6"/>
      <c r="H15" s="8">
        <f t="shared" si="2"/>
        <v>11230</v>
      </c>
      <c r="I15" s="19">
        <v>10083</v>
      </c>
      <c r="J15" s="19">
        <v>1147</v>
      </c>
    </row>
    <row r="16" spans="1:10" x14ac:dyDescent="0.2">
      <c r="A16" s="2" t="s">
        <v>8</v>
      </c>
      <c r="B16" s="29">
        <f t="shared" si="0"/>
        <v>151436</v>
      </c>
      <c r="C16" s="8"/>
      <c r="D16" s="8">
        <f t="shared" si="1"/>
        <v>151436</v>
      </c>
      <c r="E16" s="19">
        <v>135580</v>
      </c>
      <c r="F16" s="19">
        <v>15856</v>
      </c>
      <c r="G16" s="6"/>
      <c r="H16" s="8">
        <f t="shared" si="2"/>
        <v>98026</v>
      </c>
      <c r="I16" s="19">
        <v>94956</v>
      </c>
      <c r="J16" s="19">
        <v>3070</v>
      </c>
    </row>
    <row r="17" spans="1:10" x14ac:dyDescent="0.2">
      <c r="A17" s="2" t="s">
        <v>9</v>
      </c>
      <c r="B17" s="29">
        <f t="shared" si="0"/>
        <v>113518</v>
      </c>
      <c r="C17" s="8"/>
      <c r="D17" s="8">
        <f t="shared" si="1"/>
        <v>113518</v>
      </c>
      <c r="E17" s="19">
        <v>99296</v>
      </c>
      <c r="F17" s="19">
        <v>14222</v>
      </c>
      <c r="G17" s="6"/>
      <c r="H17" s="8">
        <f t="shared" si="2"/>
        <v>53927</v>
      </c>
      <c r="I17" s="19">
        <v>48186</v>
      </c>
      <c r="J17" s="19">
        <v>5741</v>
      </c>
    </row>
    <row r="18" spans="1:10" x14ac:dyDescent="0.2">
      <c r="A18" s="2" t="s">
        <v>10</v>
      </c>
      <c r="B18" s="29">
        <f t="shared" si="0"/>
        <v>690802</v>
      </c>
      <c r="C18" s="8"/>
      <c r="D18" s="8">
        <f t="shared" si="1"/>
        <v>690802</v>
      </c>
      <c r="E18" s="19">
        <v>359085</v>
      </c>
      <c r="F18" s="19">
        <v>331717</v>
      </c>
      <c r="G18" s="6"/>
      <c r="H18" s="8">
        <f t="shared" si="2"/>
        <v>115571</v>
      </c>
      <c r="I18" s="19">
        <v>82822</v>
      </c>
      <c r="J18" s="19">
        <v>32749</v>
      </c>
    </row>
    <row r="19" spans="1:10" x14ac:dyDescent="0.2">
      <c r="A19" s="2" t="s">
        <v>11</v>
      </c>
      <c r="B19" s="29">
        <f t="shared" si="0"/>
        <v>70717</v>
      </c>
      <c r="C19" s="8"/>
      <c r="D19" s="8">
        <f t="shared" si="1"/>
        <v>70717</v>
      </c>
      <c r="E19" s="19">
        <v>59730</v>
      </c>
      <c r="F19" s="19">
        <v>10987</v>
      </c>
      <c r="G19" s="6"/>
      <c r="H19" s="8">
        <f t="shared" si="2"/>
        <v>35184</v>
      </c>
      <c r="I19" s="19">
        <v>32105</v>
      </c>
      <c r="J19" s="19">
        <v>3079</v>
      </c>
    </row>
    <row r="20" spans="1:10" x14ac:dyDescent="0.2">
      <c r="A20" s="2" t="s">
        <v>12</v>
      </c>
      <c r="B20" s="29">
        <f t="shared" si="0"/>
        <v>278320</v>
      </c>
      <c r="C20" s="8"/>
      <c r="D20" s="8">
        <f t="shared" si="1"/>
        <v>278320</v>
      </c>
      <c r="E20" s="19">
        <v>258080</v>
      </c>
      <c r="F20" s="19">
        <v>20240</v>
      </c>
      <c r="G20" s="6"/>
      <c r="H20" s="8">
        <f t="shared" si="2"/>
        <v>84331</v>
      </c>
      <c r="I20" s="19">
        <v>79059</v>
      </c>
      <c r="J20" s="19">
        <v>5272</v>
      </c>
    </row>
    <row r="21" spans="1:10" x14ac:dyDescent="0.2">
      <c r="A21" s="2" t="s">
        <v>13</v>
      </c>
      <c r="B21" s="29">
        <f t="shared" si="0"/>
        <v>160742</v>
      </c>
      <c r="C21" s="8"/>
      <c r="D21" s="8">
        <f t="shared" si="1"/>
        <v>160742</v>
      </c>
      <c r="E21" s="19">
        <v>116570</v>
      </c>
      <c r="F21" s="19">
        <v>44172</v>
      </c>
      <c r="G21" s="6"/>
      <c r="H21" s="8">
        <f t="shared" si="2"/>
        <v>77149</v>
      </c>
      <c r="I21" s="19">
        <v>71065</v>
      </c>
      <c r="J21" s="19">
        <v>6084</v>
      </c>
    </row>
    <row r="22" spans="1:10" x14ac:dyDescent="0.2">
      <c r="A22" s="2" t="s">
        <v>14</v>
      </c>
      <c r="B22" s="29">
        <f t="shared" si="0"/>
        <v>156837</v>
      </c>
      <c r="C22" s="8"/>
      <c r="D22" s="8">
        <f t="shared" si="1"/>
        <v>156837</v>
      </c>
      <c r="E22" s="19">
        <v>148845</v>
      </c>
      <c r="F22" s="19">
        <v>7992</v>
      </c>
      <c r="G22" s="6"/>
      <c r="H22" s="8">
        <f t="shared" si="2"/>
        <v>59755</v>
      </c>
      <c r="I22" s="19">
        <v>57700</v>
      </c>
      <c r="J22" s="19">
        <v>2055</v>
      </c>
    </row>
    <row r="23" spans="1:10" x14ac:dyDescent="0.2">
      <c r="A23" s="2" t="s">
        <v>15</v>
      </c>
      <c r="B23" s="29">
        <f t="shared" si="0"/>
        <v>322417</v>
      </c>
      <c r="C23" s="8"/>
      <c r="D23" s="8">
        <f t="shared" si="1"/>
        <v>322417</v>
      </c>
      <c r="E23" s="19">
        <v>288152</v>
      </c>
      <c r="F23" s="19">
        <v>34265</v>
      </c>
      <c r="G23" s="6"/>
      <c r="H23" s="8">
        <f t="shared" si="2"/>
        <v>79164</v>
      </c>
      <c r="I23" s="19">
        <v>73394</v>
      </c>
      <c r="J23" s="19">
        <v>5770</v>
      </c>
    </row>
    <row r="24" spans="1:10" x14ac:dyDescent="0.2">
      <c r="A24" s="2" t="s">
        <v>16</v>
      </c>
      <c r="B24" s="29">
        <f t="shared" si="0"/>
        <v>876565</v>
      </c>
      <c r="C24" s="8"/>
      <c r="D24" s="8">
        <f t="shared" si="1"/>
        <v>876565</v>
      </c>
      <c r="E24" s="19">
        <v>767903</v>
      </c>
      <c r="F24" s="19">
        <v>108662</v>
      </c>
      <c r="G24" s="6"/>
      <c r="H24" s="8">
        <f t="shared" si="2"/>
        <v>202449</v>
      </c>
      <c r="I24" s="19">
        <v>169165</v>
      </c>
      <c r="J24" s="19">
        <v>33284</v>
      </c>
    </row>
    <row r="25" spans="1:10" x14ac:dyDescent="0.2">
      <c r="A25" s="2" t="s">
        <v>32</v>
      </c>
      <c r="B25" s="29">
        <f t="shared" si="0"/>
        <v>281930</v>
      </c>
      <c r="C25" s="8"/>
      <c r="D25" s="8">
        <f t="shared" si="1"/>
        <v>281930</v>
      </c>
      <c r="E25" s="19">
        <v>233654</v>
      </c>
      <c r="F25" s="19">
        <v>48276</v>
      </c>
      <c r="G25" s="6"/>
      <c r="H25" s="8">
        <f t="shared" si="2"/>
        <v>76459</v>
      </c>
      <c r="I25" s="19">
        <v>71348</v>
      </c>
      <c r="J25" s="19">
        <v>5111</v>
      </c>
    </row>
    <row r="26" spans="1:10" x14ac:dyDescent="0.2">
      <c r="A26" s="2" t="s">
        <v>17</v>
      </c>
      <c r="B26" s="29">
        <f t="shared" si="0"/>
        <v>154842</v>
      </c>
      <c r="C26" s="8"/>
      <c r="D26" s="8">
        <f t="shared" si="1"/>
        <v>154842</v>
      </c>
      <c r="E26" s="19">
        <v>91216</v>
      </c>
      <c r="F26" s="19">
        <v>63626</v>
      </c>
      <c r="G26" s="6"/>
      <c r="H26" s="8">
        <f t="shared" si="2"/>
        <v>29097</v>
      </c>
      <c r="I26" s="19">
        <v>24100</v>
      </c>
      <c r="J26" s="19">
        <v>4997</v>
      </c>
    </row>
    <row r="27" spans="1:10" x14ac:dyDescent="0.2">
      <c r="A27" s="2" t="s">
        <v>18</v>
      </c>
      <c r="B27" s="29">
        <f t="shared" si="0"/>
        <v>46276</v>
      </c>
      <c r="C27" s="8"/>
      <c r="D27" s="8">
        <f t="shared" si="1"/>
        <v>46276</v>
      </c>
      <c r="E27" s="19">
        <v>34783</v>
      </c>
      <c r="F27" s="19">
        <v>11493</v>
      </c>
      <c r="G27" s="6"/>
      <c r="H27" s="8">
        <f t="shared" si="2"/>
        <v>20733</v>
      </c>
      <c r="I27" s="19">
        <v>19183</v>
      </c>
      <c r="J27" s="19">
        <v>1550</v>
      </c>
    </row>
    <row r="28" spans="1:10" x14ac:dyDescent="0.2">
      <c r="A28" s="2" t="s">
        <v>19</v>
      </c>
      <c r="B28" s="29">
        <f t="shared" si="0"/>
        <v>109053</v>
      </c>
      <c r="C28" s="8"/>
      <c r="D28" s="8">
        <f t="shared" si="1"/>
        <v>109053</v>
      </c>
      <c r="E28" s="19">
        <v>93959</v>
      </c>
      <c r="F28" s="19">
        <v>15094</v>
      </c>
      <c r="G28" s="6"/>
      <c r="H28" s="8">
        <f t="shared" si="2"/>
        <v>34332</v>
      </c>
      <c r="I28" s="19">
        <v>30041</v>
      </c>
      <c r="J28" s="19">
        <v>4291</v>
      </c>
    </row>
    <row r="29" spans="1:10" x14ac:dyDescent="0.2">
      <c r="A29" s="2" t="s">
        <v>20</v>
      </c>
      <c r="B29" s="29">
        <f t="shared" si="0"/>
        <v>225241</v>
      </c>
      <c r="C29" s="8"/>
      <c r="D29" s="8">
        <f t="shared" si="1"/>
        <v>225241</v>
      </c>
      <c r="E29" s="19">
        <v>197528</v>
      </c>
      <c r="F29" s="19">
        <v>27713</v>
      </c>
      <c r="G29" s="6"/>
      <c r="H29" s="8">
        <f t="shared" si="2"/>
        <v>63282</v>
      </c>
      <c r="I29" s="19">
        <v>59046</v>
      </c>
      <c r="J29" s="19">
        <v>4236</v>
      </c>
    </row>
    <row r="30" spans="1:10" x14ac:dyDescent="0.2">
      <c r="A30" s="2" t="s">
        <v>21</v>
      </c>
      <c r="B30" s="29">
        <f t="shared" si="0"/>
        <v>646491</v>
      </c>
      <c r="C30" s="8"/>
      <c r="D30" s="8">
        <f t="shared" si="1"/>
        <v>646491</v>
      </c>
      <c r="E30" s="19">
        <v>611463</v>
      </c>
      <c r="F30" s="19">
        <v>35028</v>
      </c>
      <c r="G30" s="6"/>
      <c r="H30" s="8">
        <f t="shared" si="2"/>
        <v>110734</v>
      </c>
      <c r="I30" s="19">
        <v>106047</v>
      </c>
      <c r="J30" s="19">
        <v>4687</v>
      </c>
    </row>
    <row r="31" spans="1:10" x14ac:dyDescent="0.2">
      <c r="A31" s="2" t="s">
        <v>33</v>
      </c>
      <c r="B31" s="29">
        <f t="shared" si="0"/>
        <v>124154</v>
      </c>
      <c r="C31" s="8"/>
      <c r="D31" s="8">
        <f t="shared" si="1"/>
        <v>124154</v>
      </c>
      <c r="E31" s="19">
        <v>113073</v>
      </c>
      <c r="F31" s="19">
        <v>11081</v>
      </c>
      <c r="G31" s="6"/>
      <c r="H31" s="8">
        <f t="shared" si="2"/>
        <v>25044</v>
      </c>
      <c r="I31" s="19">
        <v>23379</v>
      </c>
      <c r="J31" s="19">
        <v>1665</v>
      </c>
    </row>
    <row r="32" spans="1:10" x14ac:dyDescent="0.2">
      <c r="A32" s="2" t="s">
        <v>22</v>
      </c>
      <c r="B32" s="29">
        <f t="shared" si="0"/>
        <v>47477</v>
      </c>
      <c r="C32" s="8"/>
      <c r="D32" s="8">
        <f t="shared" si="1"/>
        <v>47477</v>
      </c>
      <c r="E32" s="19">
        <v>38148</v>
      </c>
      <c r="F32" s="19">
        <v>9329</v>
      </c>
      <c r="G32" s="6"/>
      <c r="H32" s="8">
        <f t="shared" si="2"/>
        <v>19660</v>
      </c>
      <c r="I32" s="19">
        <v>17230</v>
      </c>
      <c r="J32" s="19">
        <v>2430</v>
      </c>
    </row>
    <row r="33" spans="1:10" x14ac:dyDescent="0.2">
      <c r="A33" s="2" t="s">
        <v>23</v>
      </c>
      <c r="B33" s="29">
        <f t="shared" si="0"/>
        <v>238786</v>
      </c>
      <c r="C33" s="8"/>
      <c r="D33" s="8">
        <f t="shared" si="1"/>
        <v>238786</v>
      </c>
      <c r="E33" s="19">
        <v>230739</v>
      </c>
      <c r="F33" s="19">
        <v>8047</v>
      </c>
      <c r="G33" s="6"/>
      <c r="H33" s="8">
        <f t="shared" si="2"/>
        <v>56941</v>
      </c>
      <c r="I33" s="19">
        <v>54323</v>
      </c>
      <c r="J33" s="19">
        <v>2618</v>
      </c>
    </row>
    <row r="34" spans="1:10" x14ac:dyDescent="0.2">
      <c r="A34" s="2" t="s">
        <v>24</v>
      </c>
      <c r="B34" s="29">
        <f t="shared" si="0"/>
        <v>178277</v>
      </c>
      <c r="C34" s="8"/>
      <c r="D34" s="8">
        <f t="shared" si="1"/>
        <v>178277</v>
      </c>
      <c r="E34" s="19">
        <v>148565</v>
      </c>
      <c r="F34" s="19">
        <v>29712</v>
      </c>
      <c r="G34" s="6"/>
      <c r="H34" s="8">
        <f t="shared" si="2"/>
        <v>50987</v>
      </c>
      <c r="I34" s="19">
        <v>45628</v>
      </c>
      <c r="J34" s="19">
        <v>5359</v>
      </c>
    </row>
    <row r="35" spans="1:10" x14ac:dyDescent="0.2">
      <c r="A35" s="2" t="s">
        <v>25</v>
      </c>
      <c r="B35" s="29">
        <f t="shared" si="0"/>
        <v>56577</v>
      </c>
      <c r="C35" s="8"/>
      <c r="D35" s="8">
        <f t="shared" si="1"/>
        <v>56577</v>
      </c>
      <c r="E35" s="19">
        <v>47799</v>
      </c>
      <c r="F35" s="19">
        <v>8778</v>
      </c>
      <c r="G35" s="6"/>
      <c r="H35" s="8">
        <f t="shared" si="2"/>
        <v>25831</v>
      </c>
      <c r="I35" s="19">
        <v>22860</v>
      </c>
      <c r="J35" s="19">
        <v>2971</v>
      </c>
    </row>
    <row r="36" spans="1:10" x14ac:dyDescent="0.2">
      <c r="A36" s="2" t="s">
        <v>26</v>
      </c>
      <c r="B36" s="29">
        <f t="shared" si="0"/>
        <v>190256</v>
      </c>
      <c r="C36" s="8"/>
      <c r="D36" s="8">
        <f t="shared" si="1"/>
        <v>190256</v>
      </c>
      <c r="E36" s="19">
        <v>148624</v>
      </c>
      <c r="F36" s="19">
        <v>41632</v>
      </c>
      <c r="G36" s="6"/>
      <c r="H36" s="8">
        <f t="shared" si="2"/>
        <v>52585</v>
      </c>
      <c r="I36" s="19">
        <v>47270</v>
      </c>
      <c r="J36" s="19">
        <v>5315</v>
      </c>
    </row>
    <row r="37" spans="1:10" x14ac:dyDescent="0.2">
      <c r="A37" s="2" t="s">
        <v>27</v>
      </c>
      <c r="B37" s="29">
        <f t="shared" si="0"/>
        <v>130047</v>
      </c>
      <c r="C37" s="8"/>
      <c r="D37" s="8">
        <f t="shared" si="1"/>
        <v>130047</v>
      </c>
      <c r="E37" s="19">
        <v>107860</v>
      </c>
      <c r="F37" s="19">
        <v>22187</v>
      </c>
      <c r="G37" s="6"/>
      <c r="H37" s="8">
        <f t="shared" si="2"/>
        <v>48523</v>
      </c>
      <c r="I37" s="19">
        <v>40035</v>
      </c>
      <c r="J37" s="19">
        <v>8488</v>
      </c>
    </row>
    <row r="38" spans="1:10" x14ac:dyDescent="0.2">
      <c r="A38" s="2" t="s">
        <v>28</v>
      </c>
      <c r="B38" s="29">
        <f t="shared" si="0"/>
        <v>169441</v>
      </c>
      <c r="C38" s="8"/>
      <c r="D38" s="8">
        <f t="shared" si="1"/>
        <v>169441</v>
      </c>
      <c r="E38" s="19">
        <v>162026</v>
      </c>
      <c r="F38" s="19">
        <v>7415</v>
      </c>
      <c r="G38" s="6"/>
      <c r="H38" s="8">
        <f t="shared" si="2"/>
        <v>40222</v>
      </c>
      <c r="I38" s="19">
        <v>39200</v>
      </c>
      <c r="J38" s="19">
        <v>1022</v>
      </c>
    </row>
    <row r="39" spans="1:10" x14ac:dyDescent="0.2">
      <c r="A39" s="2" t="s">
        <v>34</v>
      </c>
      <c r="B39" s="29">
        <f t="shared" si="0"/>
        <v>169313</v>
      </c>
      <c r="C39" s="8"/>
      <c r="D39" s="8">
        <f t="shared" si="1"/>
        <v>169313</v>
      </c>
      <c r="E39" s="19">
        <v>72889</v>
      </c>
      <c r="F39" s="19">
        <v>96424</v>
      </c>
      <c r="G39" s="6"/>
      <c r="H39" s="8">
        <f t="shared" si="2"/>
        <v>51962</v>
      </c>
      <c r="I39" s="19">
        <v>38041</v>
      </c>
      <c r="J39" s="19">
        <v>13921</v>
      </c>
    </row>
    <row r="40" spans="1:10" x14ac:dyDescent="0.2">
      <c r="A40" s="2" t="s">
        <v>29</v>
      </c>
      <c r="B40" s="29">
        <f t="shared" si="0"/>
        <v>61026</v>
      </c>
      <c r="C40" s="8"/>
      <c r="D40" s="8">
        <f t="shared" si="1"/>
        <v>61026</v>
      </c>
      <c r="E40" s="19">
        <v>38177</v>
      </c>
      <c r="F40" s="19">
        <v>22849</v>
      </c>
      <c r="G40" s="6"/>
      <c r="H40" s="8">
        <f t="shared" si="2"/>
        <v>18060</v>
      </c>
      <c r="I40" s="19">
        <v>16180</v>
      </c>
      <c r="J40" s="19">
        <v>1880</v>
      </c>
    </row>
    <row r="41" spans="1:10" x14ac:dyDescent="0.2">
      <c r="A41" s="2" t="s">
        <v>30</v>
      </c>
      <c r="B41" s="29">
        <f t="shared" si="0"/>
        <v>76349</v>
      </c>
      <c r="C41" s="8"/>
      <c r="D41" s="8">
        <f t="shared" si="1"/>
        <v>76349</v>
      </c>
      <c r="E41" s="19">
        <v>56990</v>
      </c>
      <c r="F41" s="19">
        <v>19359</v>
      </c>
      <c r="G41" s="6"/>
      <c r="H41" s="8">
        <f t="shared" si="2"/>
        <v>36500</v>
      </c>
      <c r="I41" s="19">
        <v>33538</v>
      </c>
      <c r="J41" s="19">
        <v>2962</v>
      </c>
    </row>
    <row r="42" spans="1:10" x14ac:dyDescent="0.2">
      <c r="A42" s="24"/>
      <c r="B42" s="24"/>
      <c r="C42" s="24"/>
      <c r="D42" s="24"/>
      <c r="E42" s="16"/>
      <c r="F42" s="16"/>
      <c r="G42" s="16"/>
      <c r="H42" s="16"/>
      <c r="I42" s="16"/>
      <c r="J42" s="16"/>
    </row>
    <row r="44" spans="1:10" x14ac:dyDescent="0.2">
      <c r="A44" s="5"/>
    </row>
  </sheetData>
  <mergeCells count="11">
    <mergeCell ref="I3:J3"/>
    <mergeCell ref="I5:I6"/>
    <mergeCell ref="J5:J6"/>
    <mergeCell ref="H5:H6"/>
    <mergeCell ref="H4:J4"/>
    <mergeCell ref="A4:A6"/>
    <mergeCell ref="B4:B6"/>
    <mergeCell ref="E5:E6"/>
    <mergeCell ref="F5:F6"/>
    <mergeCell ref="D5:D6"/>
    <mergeCell ref="D4:F4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Consultas</vt:lpstr>
      <vt:lpstr>Preventiva</vt:lpstr>
      <vt:lpstr>Curativa</vt:lpstr>
      <vt:lpstr>Consultas!Área_de_impresión</vt:lpstr>
      <vt:lpstr>Curativa!Área_de_impresión</vt:lpstr>
      <vt:lpstr>Preventiva!Área_de_impresión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Libia Gregoria Cid Sánchez</dc:creator>
  <cp:lastModifiedBy>Libia Gregoria Cid Sánchez</cp:lastModifiedBy>
  <cp:lastPrinted>2006-08-29T15:29:12Z</cp:lastPrinted>
  <dcterms:created xsi:type="dcterms:W3CDTF">2000-04-26T13:02:11Z</dcterms:created>
  <dcterms:modified xsi:type="dcterms:W3CDTF">2016-09-07T19:00:52Z</dcterms:modified>
</cp:coreProperties>
</file>