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7680" yWindow="-15" windowWidth="7725" windowHeight="8250" tabRatio="760"/>
  </bookViews>
  <sheets>
    <sheet name="CONAPO" sheetId="11" r:id="rId1"/>
    <sheet name="MEF_CONAPO" sheetId="14" r:id="rId2"/>
    <sheet name="Pob legal" sheetId="10" r:id="rId3"/>
    <sheet name="Pob usuaria" sheetId="12" r:id="rId4"/>
    <sheet name="MEF_INST" sheetId="13" r:id="rId5"/>
  </sheets>
  <definedNames>
    <definedName name="_xlnm.Print_Area" localSheetId="4">MEF_INST!$A$1:$F$45</definedName>
    <definedName name="_xlnm.Print_Area" localSheetId="2">'Pob legal'!$A$1:$F$45</definedName>
    <definedName name="_xlnm.Print_Area" localSheetId="3">'Pob usuaria'!$A$1:$F$45</definedName>
  </definedNames>
  <calcPr calcId="152511"/>
</workbook>
</file>

<file path=xl/calcChain.xml><?xml version="1.0" encoding="utf-8"?>
<calcChain xmlns="http://schemas.openxmlformats.org/spreadsheetml/2006/main">
  <c r="C9" i="10" l="1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8" i="10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D6" i="14"/>
  <c r="C6" i="14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D6" i="11"/>
  <c r="C6" i="11"/>
  <c r="B6" i="14" l="1"/>
  <c r="B6" i="11"/>
  <c r="H39" i="13"/>
  <c r="C39" i="13"/>
  <c r="H38" i="13"/>
  <c r="C38" i="13"/>
  <c r="H37" i="13"/>
  <c r="C37" i="13"/>
  <c r="H36" i="13"/>
  <c r="C36" i="13"/>
  <c r="H35" i="13"/>
  <c r="C35" i="13"/>
  <c r="H34" i="13"/>
  <c r="C34" i="13"/>
  <c r="H33" i="13"/>
  <c r="C33" i="13"/>
  <c r="H32" i="13"/>
  <c r="C32" i="13"/>
  <c r="H31" i="13"/>
  <c r="C31" i="13"/>
  <c r="H30" i="13"/>
  <c r="C30" i="13"/>
  <c r="H29" i="13"/>
  <c r="C29" i="13"/>
  <c r="H28" i="13"/>
  <c r="C28" i="13"/>
  <c r="H27" i="13"/>
  <c r="C27" i="13"/>
  <c r="H26" i="13"/>
  <c r="C26" i="13"/>
  <c r="H25" i="13"/>
  <c r="C25" i="13"/>
  <c r="H24" i="13"/>
  <c r="C24" i="13"/>
  <c r="H23" i="13"/>
  <c r="C23" i="13"/>
  <c r="H22" i="13"/>
  <c r="C22" i="13"/>
  <c r="H21" i="13"/>
  <c r="C21" i="13"/>
  <c r="H20" i="13"/>
  <c r="C20" i="13"/>
  <c r="H19" i="13"/>
  <c r="C19" i="13"/>
  <c r="H18" i="13"/>
  <c r="C18" i="13"/>
  <c r="H17" i="13"/>
  <c r="C17" i="13"/>
  <c r="H16" i="13"/>
  <c r="C16" i="13"/>
  <c r="H15" i="13"/>
  <c r="C15" i="13"/>
  <c r="H14" i="13"/>
  <c r="C14" i="13"/>
  <c r="H13" i="13"/>
  <c r="C13" i="13"/>
  <c r="H12" i="13"/>
  <c r="C12" i="13"/>
  <c r="H11" i="13"/>
  <c r="C11" i="13"/>
  <c r="H10" i="13"/>
  <c r="C10" i="13"/>
  <c r="H9" i="13"/>
  <c r="C9" i="13"/>
  <c r="H8" i="13"/>
  <c r="C8" i="13"/>
  <c r="N6" i="13"/>
  <c r="M6" i="13"/>
  <c r="K6" i="13"/>
  <c r="J6" i="13"/>
  <c r="I6" i="13"/>
  <c r="F6" i="13"/>
  <c r="E6" i="13"/>
  <c r="D6" i="13"/>
  <c r="H39" i="12"/>
  <c r="C39" i="12"/>
  <c r="H38" i="12"/>
  <c r="C38" i="12"/>
  <c r="H37" i="12"/>
  <c r="C37" i="12"/>
  <c r="H36" i="12"/>
  <c r="C36" i="12"/>
  <c r="H35" i="12"/>
  <c r="C35" i="12"/>
  <c r="H34" i="12"/>
  <c r="C34" i="12"/>
  <c r="H33" i="12"/>
  <c r="C33" i="12"/>
  <c r="H32" i="12"/>
  <c r="C32" i="12"/>
  <c r="H31" i="12"/>
  <c r="C31" i="12"/>
  <c r="H30" i="12"/>
  <c r="C30" i="12"/>
  <c r="H29" i="12"/>
  <c r="C29" i="12"/>
  <c r="H28" i="12"/>
  <c r="C28" i="12"/>
  <c r="H27" i="12"/>
  <c r="C27" i="12"/>
  <c r="H26" i="12"/>
  <c r="C26" i="12"/>
  <c r="H25" i="12"/>
  <c r="C25" i="12"/>
  <c r="H24" i="12"/>
  <c r="C24" i="12"/>
  <c r="H23" i="12"/>
  <c r="C23" i="12"/>
  <c r="H22" i="12"/>
  <c r="C22" i="12"/>
  <c r="H21" i="12"/>
  <c r="C21" i="12"/>
  <c r="H20" i="12"/>
  <c r="C20" i="12"/>
  <c r="H19" i="12"/>
  <c r="C19" i="12"/>
  <c r="H18" i="12"/>
  <c r="C18" i="12"/>
  <c r="H17" i="12"/>
  <c r="C17" i="12"/>
  <c r="H16" i="12"/>
  <c r="C16" i="12"/>
  <c r="H15" i="12"/>
  <c r="C15" i="12"/>
  <c r="H14" i="12"/>
  <c r="C14" i="12"/>
  <c r="H13" i="12"/>
  <c r="C13" i="12"/>
  <c r="H12" i="12"/>
  <c r="C12" i="12"/>
  <c r="H11" i="12"/>
  <c r="C11" i="12"/>
  <c r="H10" i="12"/>
  <c r="C10" i="12"/>
  <c r="H9" i="12"/>
  <c r="C9" i="12"/>
  <c r="H8" i="12"/>
  <c r="C8" i="12"/>
  <c r="N6" i="12"/>
  <c r="M6" i="12"/>
  <c r="K6" i="12"/>
  <c r="J6" i="12"/>
  <c r="I6" i="12"/>
  <c r="F6" i="12"/>
  <c r="E6" i="12"/>
  <c r="D6" i="12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B8" i="10" s="1"/>
  <c r="N6" i="10"/>
  <c r="M6" i="10"/>
  <c r="K6" i="10"/>
  <c r="J6" i="10"/>
  <c r="I6" i="10"/>
  <c r="B33" i="13" l="1"/>
  <c r="B35" i="13"/>
  <c r="C6" i="12"/>
  <c r="B9" i="12"/>
  <c r="B13" i="12"/>
  <c r="B15" i="12"/>
  <c r="B17" i="12"/>
  <c r="B21" i="12"/>
  <c r="B23" i="12"/>
  <c r="B25" i="12"/>
  <c r="B29" i="12"/>
  <c r="B31" i="12"/>
  <c r="B10" i="12"/>
  <c r="B12" i="12"/>
  <c r="B18" i="12"/>
  <c r="B20" i="12"/>
  <c r="B22" i="12"/>
  <c r="B26" i="12"/>
  <c r="B28" i="12"/>
  <c r="B30" i="12"/>
  <c r="B38" i="12"/>
  <c r="B33" i="12"/>
  <c r="B15" i="13"/>
  <c r="B23" i="13"/>
  <c r="B31" i="13"/>
  <c r="B39" i="13"/>
  <c r="B8" i="13"/>
  <c r="B12" i="13"/>
  <c r="B14" i="13"/>
  <c r="B16" i="13"/>
  <c r="B20" i="13"/>
  <c r="B22" i="13"/>
  <c r="B24" i="13"/>
  <c r="B28" i="13"/>
  <c r="B30" i="13"/>
  <c r="B32" i="13"/>
  <c r="B36" i="13"/>
  <c r="B38" i="13"/>
  <c r="B37" i="12"/>
  <c r="B39" i="12"/>
  <c r="B8" i="12"/>
  <c r="B16" i="12"/>
  <c r="B24" i="12"/>
  <c r="B32" i="12"/>
  <c r="B9" i="13"/>
  <c r="B11" i="13"/>
  <c r="B13" i="13"/>
  <c r="B17" i="13"/>
  <c r="B19" i="13"/>
  <c r="B21" i="13"/>
  <c r="B29" i="13"/>
  <c r="H6" i="10"/>
  <c r="H6" i="13"/>
  <c r="B25" i="13"/>
  <c r="B27" i="13"/>
  <c r="B37" i="13"/>
  <c r="C6" i="13"/>
  <c r="B6" i="13" s="1"/>
  <c r="B10" i="13"/>
  <c r="B18" i="13"/>
  <c r="B26" i="13"/>
  <c r="B34" i="13"/>
  <c r="H6" i="12"/>
  <c r="B14" i="12"/>
  <c r="B34" i="12"/>
  <c r="B36" i="12"/>
  <c r="B11" i="12"/>
  <c r="B19" i="12"/>
  <c r="B27" i="12"/>
  <c r="B35" i="12"/>
  <c r="F6" i="10"/>
  <c r="B6" i="12" l="1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D6" i="10"/>
  <c r="E6" i="10"/>
  <c r="C6" i="10" l="1"/>
  <c r="B6" i="10" s="1"/>
</calcChain>
</file>

<file path=xl/sharedStrings.xml><?xml version="1.0" encoding="utf-8"?>
<sst xmlns="http://schemas.openxmlformats.org/spreadsheetml/2006/main" count="247" uniqueCount="75">
  <si>
    <t>Total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</si>
  <si>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</si>
  <si>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</si>
  <si>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</si>
  <si>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</si>
  <si>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</si>
  <si>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</si>
  <si>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</si>
  <si>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</si>
  <si>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</si>
  <si>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</si>
  <si>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</si>
  <si>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</si>
  <si>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</si>
  <si>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</si>
  <si>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</si>
  <si>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</si>
  <si>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</si>
  <si>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</si>
  <si>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</si>
  <si>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</si>
  <si>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</si>
  <si>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</si>
  <si>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</si>
  <si>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</si>
  <si>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</si>
  <si>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</si>
  <si>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</si>
  <si>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</si>
  <si>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</si>
  <si>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</si>
  <si>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</si>
  <si>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</si>
  <si>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Entidad federativa</t>
  </si>
  <si>
    <t>Estados Unidos Mexicanos</t>
  </si>
  <si>
    <t>Población no asegurada</t>
  </si>
  <si>
    <t>Población asegurada</t>
  </si>
  <si>
    <t>Subtotal</t>
  </si>
  <si>
    <t>IMSS Oport.</t>
  </si>
  <si>
    <t>IMSS</t>
  </si>
  <si>
    <t xml:space="preserve">PEMEX </t>
  </si>
  <si>
    <t xml:space="preserve">Subtotal   </t>
  </si>
  <si>
    <t>ISSSTE</t>
  </si>
  <si>
    <t xml:space="preserve">Universitarios </t>
  </si>
  <si>
    <t>SEMAR</t>
  </si>
  <si>
    <t>1/ Población  que demandó servicios médicos al menos una vez durante el año</t>
  </si>
  <si>
    <t>2/  No es posible separar la población proveniente del Seguro Popular que demandó servicios al menos una vez durante el año en los servicios de la Secretaría de Salud.</t>
  </si>
  <si>
    <t>Estatales  3/</t>
  </si>
  <si>
    <t>nd</t>
  </si>
  <si>
    <t xml:space="preserve">Secretaría de Salud / Seguro Popular </t>
  </si>
  <si>
    <t xml:space="preserve">Estatales </t>
  </si>
  <si>
    <t>SEDENA  2/</t>
  </si>
  <si>
    <t>2/  La Secretaría de la Defenasa Nacional no proporcionó información.</t>
  </si>
  <si>
    <t>Secretaría de Salud / Seguro Popular  2/</t>
  </si>
  <si>
    <t>SEDENA  3/</t>
  </si>
  <si>
    <t>1/  Ver nota metodológica.</t>
  </si>
  <si>
    <t>2/  La población potencial es estimada con base en la infraestructura y los recursos humanos disponibles.</t>
  </si>
  <si>
    <t>1/ Mujeres de 15 a 49 años</t>
  </si>
  <si>
    <t>nd=no disponible</t>
  </si>
  <si>
    <t>Cuadro I.1</t>
  </si>
  <si>
    <t xml:space="preserve"> </t>
  </si>
  <si>
    <t xml:space="preserve">Población </t>
  </si>
  <si>
    <t>No asegurada</t>
  </si>
  <si>
    <t>Asegurada</t>
  </si>
  <si>
    <t>Cuadro  I.2</t>
  </si>
  <si>
    <t>Mujeres en edad fértil</t>
  </si>
  <si>
    <t>Población por tipo, según entidad federativa, 2014</t>
  </si>
  <si>
    <t>Mujeres en edad fértil por entidad federativa según institución 2014  1/</t>
  </si>
  <si>
    <t>Población usuaria por entidad federativa según institución 2014  1/</t>
  </si>
  <si>
    <t>Población legal y/o potencial por entidad federativa según institución 2014 1/</t>
  </si>
  <si>
    <t>Población de mujeres en edad fértil por tipo, según entidad federativa, 2014 1/</t>
  </si>
  <si>
    <t>3/  La Secretaría de la Defenasa Nacional no genera información por entidad federativa.</t>
  </si>
  <si>
    <t xml:space="preserve">Estas estimaciones se realizaron con base en el Censo de Población y Vivienda 2010, la Encuesta Nacional de Salud y Nutrición (ENSANUT 2012)  y la Encuesta Nacional de Empleo y Seguridad Social (ENESS 2013) </t>
  </si>
  <si>
    <t xml:space="preserve">y de las Proyecciones de la Población de México, 2010-2030  </t>
  </si>
  <si>
    <t>Fuente:  Secretaría de Salud/Dirección General de Información en Salud.  Estimaciones de población por condición de seguridad Social, 2010-2018.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</si>
</sst>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General_)"/>
    <numFmt numFmtId="165" formatCode="#\ ###\ ##0"/>
    <numFmt numFmtId="166" formatCode="#\ ###\ ##0\ \ \ ;\-#\ ###\ ##0"/>
    <numFmt numFmtId="167" formatCode="_-* #,##0_-;\-* #,##0_-;_-* &quot;-&quot;??_-;_-@_-"/>
    <numFmt numFmtId="168" formatCode="#\ ###\ ##0;[Red]\-#\ ###\ ##0"/>
    <numFmt numFmtId="169" formatCode="#,###"/>
    <numFmt numFmtId="170" formatCode="#\ ###\ ###\ ##0;[Red]\-#\ ###\ ##0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sz val="10"/>
      <name val="Soberana Sans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100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1" applyFont="1" applyFill="1"/>
    <xf numFmtId="0" fontId="0" fillId="0" borderId="0" xfId="1" applyFont="1" applyFill="1"/>
    <xf numFmtId="0" fontId="0" fillId="0" borderId="1" xfId="1" applyFont="1" applyFill="1" applyBorder="1"/>
    <xf numFmtId="0" fontId="5" fillId="0" borderId="1" xfId="1" applyFont="1" applyFill="1" applyBorder="1" applyAlignment="1">
      <alignment horizontal="center" vertical="center" wrapText="1"/>
    </xf>
    <xf numFmtId="166" fontId="4" fillId="0" borderId="0" xfId="1" applyNumberFormat="1" applyFont="1" applyFill="1" applyBorder="1" applyAlignment="1">
      <alignment horizontal="right"/>
    </xf>
    <xf numFmtId="3" fontId="0" fillId="0" borderId="0" xfId="1" applyNumberFormat="1" applyFont="1" applyFill="1"/>
    <xf numFmtId="0" fontId="0" fillId="0" borderId="0" xfId="1" applyFont="1" applyFill="1" applyBorder="1"/>
    <xf numFmtId="0" fontId="5" fillId="0" borderId="1" xfId="1" applyFont="1" applyFill="1" applyBorder="1" applyAlignment="1">
      <alignment horizontal="center" vertical="center"/>
    </xf>
    <xf numFmtId="165" fontId="5" fillId="0" borderId="0" xfId="1" applyNumberFormat="1" applyFont="1" applyFill="1"/>
    <xf numFmtId="165" fontId="4" fillId="0" borderId="0" xfId="1" applyNumberFormat="1" applyFont="1" applyFill="1"/>
    <xf numFmtId="164" fontId="5" fillId="0" borderId="2" xfId="1" applyNumberFormat="1" applyFont="1" applyBorder="1" applyAlignment="1" applyProtection="1">
      <alignment horizontal="left" vertical="center" wrapText="1"/>
    </xf>
    <xf numFmtId="166" fontId="5" fillId="0" borderId="0" xfId="1" applyNumberFormat="1" applyFont="1" applyFill="1" applyBorder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8" fillId="0" borderId="0" xfId="1" applyFont="1" applyFill="1"/>
    <xf numFmtId="166" fontId="5" fillId="0" borderId="0" xfId="1" applyNumberFormat="1" applyFont="1" applyFill="1" applyBorder="1" applyAlignment="1"/>
    <xf numFmtId="167" fontId="9" fillId="0" borderId="0" xfId="2" applyNumberFormat="1" applyFont="1" applyBorder="1"/>
    <xf numFmtId="3" fontId="7" fillId="0" borderId="0" xfId="1" applyNumberFormat="1" applyFont="1" applyAlignment="1">
      <alignment horizontal="right" vertical="center"/>
    </xf>
    <xf numFmtId="3" fontId="5" fillId="0" borderId="0" xfId="2" applyNumberFormat="1" applyFont="1" applyFill="1" applyBorder="1" applyAlignment="1">
      <alignment horizontal="right"/>
    </xf>
    <xf numFmtId="0" fontId="10" fillId="0" borderId="0" xfId="1" applyFont="1" applyFill="1"/>
    <xf numFmtId="0" fontId="10" fillId="0" borderId="0" xfId="1" applyFont="1" applyFill="1" applyBorder="1"/>
    <xf numFmtId="166" fontId="4" fillId="0" borderId="1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center"/>
    </xf>
    <xf numFmtId="166" fontId="0" fillId="0" borderId="0" xfId="1" applyNumberFormat="1" applyFont="1" applyFill="1"/>
    <xf numFmtId="166" fontId="10" fillId="0" borderId="0" xfId="1" applyNumberFormat="1" applyFont="1" applyFill="1"/>
    <xf numFmtId="0" fontId="8" fillId="0" borderId="0" xfId="1" applyFont="1" applyAlignment="1">
      <alignment wrapText="1"/>
    </xf>
    <xf numFmtId="166" fontId="2" fillId="0" borderId="0" xfId="1" applyNumberFormat="1" applyFont="1" applyFill="1" applyBorder="1" applyAlignment="1">
      <alignment horizontal="right"/>
    </xf>
    <xf numFmtId="3" fontId="12" fillId="0" borderId="0" xfId="1" applyNumberFormat="1" applyFont="1" applyFill="1"/>
    <xf numFmtId="0" fontId="12" fillId="0" borderId="0" xfId="1" applyFont="1" applyFill="1" applyBorder="1"/>
    <xf numFmtId="0" fontId="11" fillId="0" borderId="0" xfId="1" applyFont="1" applyFill="1"/>
    <xf numFmtId="3" fontId="13" fillId="0" borderId="0" xfId="2" applyNumberFormat="1" applyFont="1" applyFill="1" applyBorder="1" applyAlignment="1">
      <alignment horizontal="right"/>
    </xf>
    <xf numFmtId="0" fontId="12" fillId="0" borderId="0" xfId="1" applyFont="1" applyFill="1"/>
    <xf numFmtId="0" fontId="5" fillId="0" borderId="0" xfId="1" applyFont="1" applyFill="1" applyBorder="1" applyAlignment="1">
      <alignment horizontal="center" vertical="center" wrapText="1"/>
    </xf>
    <xf numFmtId="166" fontId="14" fillId="0" borderId="0" xfId="1" applyNumberFormat="1" applyFont="1" applyFill="1" applyBorder="1" applyAlignment="1">
      <alignment horizontal="right"/>
    </xf>
    <xf numFmtId="3" fontId="4" fillId="0" borderId="1" xfId="2" applyNumberFormat="1" applyFont="1" applyFill="1" applyBorder="1" applyAlignment="1">
      <alignment horizontal="right"/>
    </xf>
    <xf numFmtId="3" fontId="11" fillId="0" borderId="1" xfId="2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Border="1" applyAlignment="1" applyProtection="1">
      <alignment horizontal="left" vertical="center" wrapText="1"/>
    </xf>
    <xf numFmtId="0" fontId="0" fillId="0" borderId="2" xfId="1" applyFont="1" applyFill="1" applyBorder="1"/>
    <xf numFmtId="0" fontId="12" fillId="0" borderId="2" xfId="1" applyFont="1" applyFill="1" applyBorder="1"/>
    <xf numFmtId="166" fontId="4" fillId="0" borderId="2" xfId="1" applyNumberFormat="1" applyFont="1" applyFill="1" applyBorder="1" applyAlignment="1">
      <alignment horizontal="right"/>
    </xf>
    <xf numFmtId="0" fontId="10" fillId="0" borderId="2" xfId="1" applyFont="1" applyFill="1" applyBorder="1"/>
    <xf numFmtId="166" fontId="5" fillId="0" borderId="0" xfId="1" applyNumberFormat="1" applyFont="1" applyFill="1" applyBorder="1" applyAlignment="1">
      <alignment horizontal="center"/>
    </xf>
    <xf numFmtId="166" fontId="2" fillId="2" borderId="0" xfId="1" applyNumberFormat="1" applyFont="1" applyFill="1" applyBorder="1" applyAlignment="1">
      <alignment horizontal="center"/>
    </xf>
    <xf numFmtId="0" fontId="8" fillId="0" borderId="0" xfId="1" applyFont="1" applyFill="1" applyProtection="1">
      <protection locked="0"/>
    </xf>
    <xf numFmtId="0" fontId="8" fillId="0" borderId="0" xfId="1" applyFont="1"/>
    <xf numFmtId="0" fontId="3" fillId="0" borderId="0" xfId="1" quotePrefix="1" applyFont="1" applyBorder="1" applyAlignment="1">
      <alignment horizontal="left"/>
    </xf>
    <xf numFmtId="0" fontId="1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2" fillId="0" borderId="0" xfId="1" applyFont="1" applyFill="1"/>
    <xf numFmtId="3" fontId="2" fillId="0" borderId="0" xfId="1" applyNumberFormat="1" applyFont="1" applyFill="1"/>
    <xf numFmtId="3" fontId="2" fillId="0" borderId="0" xfId="1" applyNumberFormat="1" applyFont="1" applyFill="1" applyAlignment="1">
      <alignment horizontal="right"/>
    </xf>
    <xf numFmtId="0" fontId="15" fillId="0" borderId="0" xfId="1" applyFont="1" applyFill="1"/>
    <xf numFmtId="0" fontId="15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3" fontId="2" fillId="0" borderId="0" xfId="1" applyNumberFormat="1" applyFont="1" applyFill="1" applyBorder="1"/>
    <xf numFmtId="168" fontId="5" fillId="0" borderId="0" xfId="1" applyNumberFormat="1" applyFont="1" applyFill="1" applyBorder="1" applyAlignment="1">
      <alignment horizontal="right" vertical="center" indent="2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2" fillId="0" borderId="0" xfId="1" applyFont="1" applyFill="1" applyAlignment="1">
      <alignment vertical="center"/>
    </xf>
    <xf numFmtId="166" fontId="2" fillId="0" borderId="0" xfId="1" applyNumberFormat="1" applyFont="1" applyFill="1"/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right"/>
    </xf>
    <xf numFmtId="169" fontId="1" fillId="0" borderId="1" xfId="0" applyNumberFormat="1" applyFont="1" applyBorder="1" applyAlignment="1">
      <alignment vertical="top"/>
    </xf>
    <xf numFmtId="3" fontId="8" fillId="0" borderId="0" xfId="1" applyNumberFormat="1" applyFont="1" applyFill="1"/>
    <xf numFmtId="0" fontId="3" fillId="0" borderId="0" xfId="1" applyFont="1" applyBorder="1" applyAlignment="1">
      <alignment horizontal="left"/>
    </xf>
    <xf numFmtId="0" fontId="15" fillId="0" borderId="0" xfId="1" quotePrefix="1" applyFont="1" applyBorder="1" applyAlignment="1">
      <alignment horizontal="left"/>
    </xf>
    <xf numFmtId="0" fontId="2" fillId="0" borderId="0" xfId="1" applyFont="1" applyBorder="1"/>
    <xf numFmtId="0" fontId="15" fillId="0" borderId="0" xfId="1" applyFont="1" applyBorder="1"/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 vertical="center" wrapText="1"/>
    </xf>
    <xf numFmtId="3" fontId="2" fillId="0" borderId="0" xfId="1" applyNumberFormat="1" applyFont="1" applyBorder="1"/>
    <xf numFmtId="167" fontId="1" fillId="0" borderId="0" xfId="1" applyNumberFormat="1" applyFont="1"/>
    <xf numFmtId="0" fontId="5" fillId="0" borderId="0" xfId="1" applyFont="1" applyBorder="1" applyAlignment="1">
      <alignment horizontal="left"/>
    </xf>
    <xf numFmtId="0" fontId="2" fillId="0" borderId="1" xfId="1" applyFont="1" applyBorder="1"/>
    <xf numFmtId="170" fontId="2" fillId="0" borderId="0" xfId="1" quotePrefix="1" applyNumberFormat="1" applyFont="1" applyBorder="1" applyAlignment="1">
      <alignment horizontal="right" indent="2"/>
    </xf>
    <xf numFmtId="170" fontId="2" fillId="0" borderId="1" xfId="1" applyNumberFormat="1" applyFont="1" applyBorder="1"/>
    <xf numFmtId="170" fontId="2" fillId="0" borderId="0" xfId="1" applyNumberFormat="1" applyFont="1" applyBorder="1"/>
    <xf numFmtId="0" fontId="2" fillId="0" borderId="0" xfId="1" applyFont="1"/>
    <xf numFmtId="0" fontId="8" fillId="0" borderId="2" xfId="1" applyFont="1" applyBorder="1"/>
    <xf numFmtId="170" fontId="8" fillId="0" borderId="2" xfId="1" applyNumberFormat="1" applyFont="1" applyBorder="1"/>
    <xf numFmtId="170" fontId="8" fillId="0" borderId="0" xfId="1" applyNumberFormat="1" applyFont="1" applyBorder="1"/>
    <xf numFmtId="170" fontId="2" fillId="0" borderId="0" xfId="1" applyNumberFormat="1" applyFont="1"/>
    <xf numFmtId="0" fontId="8" fillId="0" borderId="0" xfId="1" applyFont="1" applyFill="1" applyAlignment="1">
      <alignment wrapText="1"/>
    </xf>
    <xf numFmtId="0" fontId="16" fillId="0" borderId="0" xfId="0" applyFont="1"/>
    <xf numFmtId="0" fontId="15" fillId="0" borderId="2" xfId="1" applyNumberFormat="1" applyFont="1" applyFill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/>
    </xf>
    <xf numFmtId="164" fontId="5" fillId="0" borderId="2" xfId="1" applyNumberFormat="1" applyFont="1" applyBorder="1" applyAlignment="1" applyProtection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/>
    </xf>
  </cellXfs>
  <cellStyles count="4">
    <cellStyle name="          _x000d__x000a_386grabber=VGA.3GR_x000d__x000a_" xfId="1"/>
    <cellStyle name="Millares" xfId="2" builtinId="3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workbookViewId="0"/>
  </sheetViews>
  <sheetFormatPr baseColWidth="10" defaultRowHeight="11.25" x14ac:dyDescent="0.2"/>
  <cols>
    <col min="1" max="1" width="27.140625" style="53" customWidth="1"/>
    <col min="2" max="2" width="14.85546875" style="53" customWidth="1"/>
    <col min="3" max="3" width="22.5703125" style="53" customWidth="1"/>
    <col min="4" max="4" width="20.7109375" style="53" customWidth="1"/>
    <col min="5" max="16384" width="11.42578125" style="53"/>
  </cols>
  <sheetData>
    <row r="1" spans="1:7" s="50" customFormat="1" ht="15" customHeight="1" x14ac:dyDescent="0.2">
      <c r="A1" s="49" t="s">
        <v>66</v>
      </c>
      <c r="D1" s="51" t="s">
        <v>59</v>
      </c>
    </row>
    <row r="2" spans="1:7" ht="15" customHeight="1" x14ac:dyDescent="0.2">
      <c r="A2" s="52"/>
      <c r="C2" s="54"/>
      <c r="D2" s="55" t="s">
        <v>60</v>
      </c>
    </row>
    <row r="3" spans="1:7" s="56" customFormat="1" ht="18" customHeight="1" x14ac:dyDescent="0.2">
      <c r="A3" s="89" t="s">
        <v>33</v>
      </c>
      <c r="B3" s="91" t="s">
        <v>0</v>
      </c>
      <c r="C3" s="93" t="s">
        <v>61</v>
      </c>
      <c r="D3" s="93"/>
    </row>
    <row r="4" spans="1:7" s="56" customFormat="1" ht="18" customHeight="1" x14ac:dyDescent="0.2">
      <c r="A4" s="90"/>
      <c r="B4" s="92"/>
      <c r="C4" s="57" t="s">
        <v>62</v>
      </c>
      <c r="D4" s="57" t="s">
        <v>63</v>
      </c>
    </row>
    <row r="5" spans="1:7" ht="15" customHeight="1" x14ac:dyDescent="0.2">
      <c r="A5" s="58"/>
      <c r="B5" s="59"/>
      <c r="C5" s="60"/>
      <c r="D5" s="60"/>
    </row>
    <row r="6" spans="1:7" s="62" customFormat="1" ht="15" customHeight="1" x14ac:dyDescent="0.2">
      <c r="A6" s="61" t="s">
        <v>34</v>
      </c>
      <c r="B6" s="15">
        <f>SUM(C6:D6)</f>
        <v>119713203</v>
      </c>
      <c r="C6" s="15">
        <f>SUM(C8:C39)</f>
        <v>65765307</v>
      </c>
      <c r="D6" s="15">
        <f>SUM(D8:D39)</f>
        <v>53947896</v>
      </c>
    </row>
    <row r="7" spans="1:7" x14ac:dyDescent="0.2">
      <c r="A7" s="63"/>
      <c r="B7" s="15"/>
      <c r="C7" s="29"/>
      <c r="D7" s="29"/>
    </row>
    <row r="8" spans="1:7" ht="15" customHeight="1" x14ac:dyDescent="0.2">
      <c r="A8" s="63" t="s">
        <v>1</v>
      </c>
      <c r="B8" s="29">
        <f t="shared" ref="B8:B39" si="0">SUM(C8:D8)</f>
        <v>1270174</v>
      </c>
      <c r="C8" s="29">
        <v>582478</v>
      </c>
      <c r="D8" s="29">
        <v>687696</v>
      </c>
      <c r="E8" s="64"/>
      <c r="G8" s="64"/>
    </row>
    <row r="9" spans="1:7" ht="15" customHeight="1" x14ac:dyDescent="0.2">
      <c r="A9" s="63" t="s">
        <v>2</v>
      </c>
      <c r="B9" s="29">
        <f t="shared" si="0"/>
        <v>3432944</v>
      </c>
      <c r="C9" s="29">
        <v>1315861</v>
      </c>
      <c r="D9" s="29">
        <v>2117083</v>
      </c>
      <c r="E9" s="64"/>
      <c r="G9" s="64"/>
    </row>
    <row r="10" spans="1:7" ht="15" customHeight="1" x14ac:dyDescent="0.2">
      <c r="A10" s="63" t="s">
        <v>3</v>
      </c>
      <c r="B10" s="29">
        <f t="shared" si="0"/>
        <v>741037</v>
      </c>
      <c r="C10" s="29">
        <v>293206</v>
      </c>
      <c r="D10" s="29">
        <v>447831</v>
      </c>
      <c r="E10" s="64"/>
      <c r="G10" s="64"/>
    </row>
    <row r="11" spans="1:7" ht="15" customHeight="1" x14ac:dyDescent="0.2">
      <c r="A11" s="63" t="s">
        <v>4</v>
      </c>
      <c r="B11" s="29">
        <f t="shared" si="0"/>
        <v>894136</v>
      </c>
      <c r="C11" s="29">
        <v>469367</v>
      </c>
      <c r="D11" s="29">
        <v>424769</v>
      </c>
      <c r="E11" s="64"/>
      <c r="G11" s="64"/>
    </row>
    <row r="12" spans="1:7" ht="15" customHeight="1" x14ac:dyDescent="0.2">
      <c r="A12" s="63" t="s">
        <v>5</v>
      </c>
      <c r="B12" s="29">
        <f t="shared" si="0"/>
        <v>2925594</v>
      </c>
      <c r="C12" s="29">
        <v>890365</v>
      </c>
      <c r="D12" s="29">
        <v>2035229</v>
      </c>
      <c r="E12" s="64"/>
      <c r="G12" s="64"/>
    </row>
    <row r="13" spans="1:7" ht="15" customHeight="1" x14ac:dyDescent="0.2">
      <c r="A13" s="63" t="s">
        <v>6</v>
      </c>
      <c r="B13" s="29">
        <f t="shared" si="0"/>
        <v>710982</v>
      </c>
      <c r="C13" s="29">
        <v>311797</v>
      </c>
      <c r="D13" s="29">
        <v>399185</v>
      </c>
      <c r="E13" s="64"/>
      <c r="G13" s="64"/>
    </row>
    <row r="14" spans="1:7" ht="15" customHeight="1" x14ac:dyDescent="0.2">
      <c r="A14" s="63" t="s">
        <v>7</v>
      </c>
      <c r="B14" s="29">
        <f t="shared" si="0"/>
        <v>5186572</v>
      </c>
      <c r="C14" s="29">
        <v>4055665</v>
      </c>
      <c r="D14" s="29">
        <v>1130907</v>
      </c>
      <c r="E14" s="64"/>
      <c r="G14" s="64"/>
    </row>
    <row r="15" spans="1:7" ht="15" customHeight="1" x14ac:dyDescent="0.2">
      <c r="A15" s="63" t="s">
        <v>8</v>
      </c>
      <c r="B15" s="29">
        <f t="shared" si="0"/>
        <v>3673342</v>
      </c>
      <c r="C15" s="29">
        <v>1493809</v>
      </c>
      <c r="D15" s="29">
        <v>2179533</v>
      </c>
      <c r="E15" s="64"/>
      <c r="G15" s="64"/>
    </row>
    <row r="16" spans="1:7" ht="15" customHeight="1" x14ac:dyDescent="0.2">
      <c r="A16" s="63" t="s">
        <v>9</v>
      </c>
      <c r="B16" s="29">
        <f t="shared" si="0"/>
        <v>8874724</v>
      </c>
      <c r="C16" s="29">
        <v>3896188</v>
      </c>
      <c r="D16" s="29">
        <v>4978536</v>
      </c>
      <c r="E16" s="64"/>
      <c r="G16" s="64"/>
    </row>
    <row r="17" spans="1:7" ht="15" customHeight="1" x14ac:dyDescent="0.2">
      <c r="A17" s="63" t="s">
        <v>10</v>
      </c>
      <c r="B17" s="29">
        <f t="shared" si="0"/>
        <v>1746805</v>
      </c>
      <c r="C17" s="29">
        <v>809075</v>
      </c>
      <c r="D17" s="29">
        <v>937730</v>
      </c>
      <c r="E17" s="64"/>
      <c r="G17" s="64"/>
    </row>
    <row r="18" spans="1:7" ht="15" customHeight="1" x14ac:dyDescent="0.2">
      <c r="A18" s="63" t="s">
        <v>11</v>
      </c>
      <c r="B18" s="29">
        <f t="shared" si="0"/>
        <v>5769524</v>
      </c>
      <c r="C18" s="29">
        <v>3456748</v>
      </c>
      <c r="D18" s="29">
        <v>2312776</v>
      </c>
      <c r="E18" s="64"/>
      <c r="G18" s="64"/>
    </row>
    <row r="19" spans="1:7" ht="15" customHeight="1" x14ac:dyDescent="0.2">
      <c r="A19" s="63" t="s">
        <v>12</v>
      </c>
      <c r="B19" s="29">
        <f t="shared" si="0"/>
        <v>3546710</v>
      </c>
      <c r="C19" s="29">
        <v>2733938</v>
      </c>
      <c r="D19" s="29">
        <v>812772</v>
      </c>
      <c r="E19" s="64"/>
      <c r="G19" s="64"/>
    </row>
    <row r="20" spans="1:7" ht="15" customHeight="1" x14ac:dyDescent="0.2">
      <c r="A20" s="63" t="s">
        <v>13</v>
      </c>
      <c r="B20" s="29">
        <f t="shared" si="0"/>
        <v>2842784</v>
      </c>
      <c r="C20" s="29">
        <v>1891179</v>
      </c>
      <c r="D20" s="29">
        <v>951605</v>
      </c>
      <c r="E20" s="64"/>
      <c r="G20" s="64"/>
    </row>
    <row r="21" spans="1:7" ht="15" customHeight="1" x14ac:dyDescent="0.2">
      <c r="A21" s="63" t="s">
        <v>14</v>
      </c>
      <c r="B21" s="29">
        <f t="shared" si="0"/>
        <v>7838010</v>
      </c>
      <c r="C21" s="29">
        <v>3851275</v>
      </c>
      <c r="D21" s="29">
        <v>3986735</v>
      </c>
      <c r="E21" s="64"/>
      <c r="G21" s="64"/>
    </row>
    <row r="22" spans="1:7" ht="15" customHeight="1" x14ac:dyDescent="0.2">
      <c r="A22" s="63" t="s">
        <v>15</v>
      </c>
      <c r="B22" s="29">
        <f t="shared" si="0"/>
        <v>16618929</v>
      </c>
      <c r="C22" s="29">
        <v>9309214</v>
      </c>
      <c r="D22" s="29">
        <v>7309715</v>
      </c>
      <c r="E22" s="64"/>
      <c r="G22" s="64"/>
    </row>
    <row r="23" spans="1:7" ht="15" customHeight="1" x14ac:dyDescent="0.2">
      <c r="A23" s="63" t="s">
        <v>16</v>
      </c>
      <c r="B23" s="29">
        <f t="shared" si="0"/>
        <v>4563849</v>
      </c>
      <c r="C23" s="29">
        <v>3089388</v>
      </c>
      <c r="D23" s="29">
        <v>1474461</v>
      </c>
      <c r="E23" s="64"/>
      <c r="G23" s="64"/>
    </row>
    <row r="24" spans="1:7" ht="15" customHeight="1" x14ac:dyDescent="0.2">
      <c r="A24" s="63" t="s">
        <v>17</v>
      </c>
      <c r="B24" s="29">
        <f t="shared" si="0"/>
        <v>1897393</v>
      </c>
      <c r="C24" s="29">
        <v>1126113</v>
      </c>
      <c r="D24" s="29">
        <v>771280</v>
      </c>
      <c r="E24" s="64"/>
      <c r="G24" s="64"/>
    </row>
    <row r="25" spans="1:7" ht="15" customHeight="1" x14ac:dyDescent="0.2">
      <c r="A25" s="63" t="s">
        <v>18</v>
      </c>
      <c r="B25" s="29">
        <f t="shared" si="0"/>
        <v>1201202</v>
      </c>
      <c r="C25" s="29">
        <v>639402</v>
      </c>
      <c r="D25" s="29">
        <v>561800</v>
      </c>
      <c r="E25" s="64"/>
      <c r="G25" s="64"/>
    </row>
    <row r="26" spans="1:7" ht="15" customHeight="1" x14ac:dyDescent="0.2">
      <c r="A26" s="63" t="s">
        <v>19</v>
      </c>
      <c r="B26" s="29">
        <f t="shared" si="0"/>
        <v>5013589</v>
      </c>
      <c r="C26" s="29">
        <v>1555363</v>
      </c>
      <c r="D26" s="29">
        <v>3458226</v>
      </c>
      <c r="E26" s="64"/>
      <c r="G26" s="64"/>
    </row>
    <row r="27" spans="1:7" ht="15" customHeight="1" x14ac:dyDescent="0.2">
      <c r="A27" s="63" t="s">
        <v>20</v>
      </c>
      <c r="B27" s="29">
        <f t="shared" si="0"/>
        <v>3986206</v>
      </c>
      <c r="C27" s="29">
        <v>2927118</v>
      </c>
      <c r="D27" s="29">
        <v>1059088</v>
      </c>
      <c r="E27" s="64"/>
      <c r="G27" s="64"/>
    </row>
    <row r="28" spans="1:7" ht="15" customHeight="1" x14ac:dyDescent="0.2">
      <c r="A28" s="63" t="s">
        <v>21</v>
      </c>
      <c r="B28" s="29">
        <f t="shared" si="0"/>
        <v>6131498</v>
      </c>
      <c r="C28" s="29">
        <v>4355480</v>
      </c>
      <c r="D28" s="29">
        <v>1776018</v>
      </c>
      <c r="E28" s="64"/>
      <c r="G28" s="64"/>
    </row>
    <row r="29" spans="1:7" ht="15" customHeight="1" x14ac:dyDescent="0.2">
      <c r="A29" s="63" t="s">
        <v>22</v>
      </c>
      <c r="B29" s="29">
        <f t="shared" si="0"/>
        <v>1974436</v>
      </c>
      <c r="C29" s="29">
        <v>951156</v>
      </c>
      <c r="D29" s="29">
        <v>1023280</v>
      </c>
      <c r="E29" s="64"/>
      <c r="G29" s="64"/>
    </row>
    <row r="30" spans="1:7" ht="15" customHeight="1" x14ac:dyDescent="0.2">
      <c r="A30" s="63" t="s">
        <v>23</v>
      </c>
      <c r="B30" s="29">
        <f t="shared" si="0"/>
        <v>1529877</v>
      </c>
      <c r="C30" s="29">
        <v>650055</v>
      </c>
      <c r="D30" s="29">
        <v>879822</v>
      </c>
      <c r="E30" s="64"/>
      <c r="G30" s="64"/>
    </row>
    <row r="31" spans="1:7" ht="15" customHeight="1" x14ac:dyDescent="0.2">
      <c r="A31" s="63" t="s">
        <v>24</v>
      </c>
      <c r="B31" s="29">
        <f t="shared" si="0"/>
        <v>2728208</v>
      </c>
      <c r="C31" s="29">
        <v>1508221</v>
      </c>
      <c r="D31" s="29">
        <v>1219987</v>
      </c>
      <c r="E31" s="64"/>
      <c r="G31" s="64"/>
    </row>
    <row r="32" spans="1:7" ht="15" customHeight="1" x14ac:dyDescent="0.2">
      <c r="A32" s="63" t="s">
        <v>25</v>
      </c>
      <c r="B32" s="29">
        <f t="shared" si="0"/>
        <v>2958691</v>
      </c>
      <c r="C32" s="29">
        <v>1330623</v>
      </c>
      <c r="D32" s="29">
        <v>1628068</v>
      </c>
      <c r="E32" s="64"/>
      <c r="G32" s="64"/>
    </row>
    <row r="33" spans="1:7" ht="15" customHeight="1" x14ac:dyDescent="0.2">
      <c r="A33" s="63" t="s">
        <v>26</v>
      </c>
      <c r="B33" s="29">
        <f t="shared" si="0"/>
        <v>2892464</v>
      </c>
      <c r="C33" s="29">
        <v>1152044</v>
      </c>
      <c r="D33" s="29">
        <v>1740420</v>
      </c>
      <c r="E33" s="64"/>
      <c r="G33" s="64"/>
    </row>
    <row r="34" spans="1:7" ht="15" customHeight="1" x14ac:dyDescent="0.2">
      <c r="A34" s="63" t="s">
        <v>27</v>
      </c>
      <c r="B34" s="29">
        <f t="shared" si="0"/>
        <v>2359444</v>
      </c>
      <c r="C34" s="29">
        <v>1510562</v>
      </c>
      <c r="D34" s="29">
        <v>848882</v>
      </c>
      <c r="E34" s="64"/>
      <c r="G34" s="64"/>
    </row>
    <row r="35" spans="1:7" ht="15" customHeight="1" x14ac:dyDescent="0.2">
      <c r="A35" s="63" t="s">
        <v>28</v>
      </c>
      <c r="B35" s="29">
        <f t="shared" si="0"/>
        <v>3502721</v>
      </c>
      <c r="C35" s="29">
        <v>1546976</v>
      </c>
      <c r="D35" s="29">
        <v>1955745</v>
      </c>
      <c r="E35" s="64"/>
      <c r="G35" s="64"/>
    </row>
    <row r="36" spans="1:7" ht="15" customHeight="1" x14ac:dyDescent="0.2">
      <c r="A36" s="63" t="s">
        <v>29</v>
      </c>
      <c r="B36" s="29">
        <f t="shared" si="0"/>
        <v>1260628</v>
      </c>
      <c r="C36" s="29">
        <v>876202</v>
      </c>
      <c r="D36" s="29">
        <v>384426</v>
      </c>
      <c r="E36" s="64"/>
      <c r="G36" s="64"/>
    </row>
    <row r="37" spans="1:7" ht="15" customHeight="1" x14ac:dyDescent="0.2">
      <c r="A37" s="63" t="s">
        <v>30</v>
      </c>
      <c r="B37" s="29">
        <f t="shared" si="0"/>
        <v>7985893</v>
      </c>
      <c r="C37" s="29">
        <v>5172903</v>
      </c>
      <c r="D37" s="29">
        <v>2812990</v>
      </c>
      <c r="E37" s="64"/>
      <c r="G37" s="64"/>
    </row>
    <row r="38" spans="1:7" ht="15" customHeight="1" x14ac:dyDescent="0.2">
      <c r="A38" s="63" t="s">
        <v>31</v>
      </c>
      <c r="B38" s="29">
        <f t="shared" si="0"/>
        <v>2091513</v>
      </c>
      <c r="C38" s="29">
        <v>1040523</v>
      </c>
      <c r="D38" s="29">
        <v>1050990</v>
      </c>
      <c r="E38" s="64"/>
      <c r="G38" s="64"/>
    </row>
    <row r="39" spans="1:7" ht="15" customHeight="1" x14ac:dyDescent="0.2">
      <c r="A39" s="63" t="s">
        <v>32</v>
      </c>
      <c r="B39" s="29">
        <f t="shared" si="0"/>
        <v>1563324</v>
      </c>
      <c r="C39" s="29">
        <v>973013</v>
      </c>
      <c r="D39" s="29">
        <v>590311</v>
      </c>
      <c r="E39" s="64"/>
      <c r="G39" s="64"/>
    </row>
    <row r="40" spans="1:7" ht="12.75" x14ac:dyDescent="0.2">
      <c r="A40" s="65"/>
      <c r="B40" s="66"/>
      <c r="C40" s="67"/>
      <c r="D40" s="67"/>
      <c r="G40" s="64"/>
    </row>
    <row r="41" spans="1:7" s="17" customFormat="1" x14ac:dyDescent="0.2">
      <c r="B41" s="68"/>
      <c r="D41" s="53"/>
    </row>
    <row r="42" spans="1:7" s="17" customFormat="1" x14ac:dyDescent="0.2">
      <c r="A42" s="17" t="s">
        <v>74</v>
      </c>
      <c r="B42" s="68"/>
      <c r="D42" s="53"/>
    </row>
    <row r="43" spans="1:7" s="17" customFormat="1" x14ac:dyDescent="0.2">
      <c r="A43" s="17" t="s">
        <v>72</v>
      </c>
      <c r="B43" s="68"/>
      <c r="D43" s="53"/>
    </row>
    <row r="44" spans="1:7" s="17" customFormat="1" x14ac:dyDescent="0.2">
      <c r="A44" s="17" t="s">
        <v>73</v>
      </c>
      <c r="B44" s="68"/>
      <c r="D44" s="53"/>
    </row>
    <row r="45" spans="1:7" s="17" customFormat="1" x14ac:dyDescent="0.2">
      <c r="B45" s="68"/>
      <c r="D45" s="53"/>
    </row>
    <row r="46" spans="1:7" x14ac:dyDescent="0.2">
      <c r="B46" s="54"/>
    </row>
    <row r="49" spans="1:1" ht="12.75" x14ac:dyDescent="0.2">
      <c r="A49" s="88"/>
    </row>
  </sheetData>
  <mergeCells count="3">
    <mergeCell ref="A3:A4"/>
    <mergeCell ref="B3:B4"/>
    <mergeCell ref="C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/>
  </sheetViews>
  <sheetFormatPr baseColWidth="10" defaultRowHeight="12.95" customHeight="1" x14ac:dyDescent="0.2"/>
  <cols>
    <col min="1" max="1" width="27.140625" style="82" customWidth="1"/>
    <col min="2" max="2" width="15.28515625" style="82" customWidth="1"/>
    <col min="3" max="3" width="22.5703125" style="82" customWidth="1"/>
    <col min="4" max="5" width="20.7109375" style="82" customWidth="1"/>
    <col min="6" max="16384" width="11.42578125" style="82"/>
  </cols>
  <sheetData>
    <row r="1" spans="1:5" s="71" customFormat="1" ht="15" customHeight="1" x14ac:dyDescent="0.2">
      <c r="A1" s="69" t="s">
        <v>70</v>
      </c>
      <c r="B1" s="70"/>
    </row>
    <row r="2" spans="1:5" s="71" customFormat="1" ht="12.95" customHeight="1" x14ac:dyDescent="0.2">
      <c r="A2" s="72"/>
      <c r="B2" s="72"/>
      <c r="D2" s="51" t="s">
        <v>64</v>
      </c>
      <c r="E2" s="51"/>
    </row>
    <row r="3" spans="1:5" s="71" customFormat="1" ht="18" customHeight="1" x14ac:dyDescent="0.2">
      <c r="A3" s="94" t="s">
        <v>33</v>
      </c>
      <c r="B3" s="95" t="s">
        <v>0</v>
      </c>
      <c r="C3" s="96" t="s">
        <v>65</v>
      </c>
      <c r="D3" s="96"/>
      <c r="E3" s="73"/>
    </row>
    <row r="4" spans="1:5" s="71" customFormat="1" ht="18" customHeight="1" x14ac:dyDescent="0.2">
      <c r="A4" s="90"/>
      <c r="B4" s="92"/>
      <c r="C4" s="57" t="s">
        <v>62</v>
      </c>
      <c r="D4" s="57" t="s">
        <v>63</v>
      </c>
      <c r="E4" s="74"/>
    </row>
    <row r="5" spans="1:5" s="71" customFormat="1" ht="12.95" customHeight="1" x14ac:dyDescent="0.2">
      <c r="B5" s="75" t="s">
        <v>60</v>
      </c>
      <c r="C5" s="76"/>
      <c r="D5" s="75" t="s">
        <v>60</v>
      </c>
      <c r="E5" s="75"/>
    </row>
    <row r="6" spans="1:5" s="71" customFormat="1" ht="12.95" customHeight="1" x14ac:dyDescent="0.2">
      <c r="A6" s="77" t="s">
        <v>34</v>
      </c>
      <c r="B6" s="15">
        <f>SUM(B8:B39)</f>
        <v>64010820</v>
      </c>
      <c r="C6" s="15">
        <f>SUM(C8:C39)</f>
        <v>35575682</v>
      </c>
      <c r="D6" s="15">
        <f>SUM(D8:D39)</f>
        <v>28435138</v>
      </c>
      <c r="E6" s="15"/>
    </row>
    <row r="7" spans="1:5" s="71" customFormat="1" ht="12.95" customHeight="1" x14ac:dyDescent="0.2">
      <c r="B7" s="29"/>
      <c r="C7" s="29"/>
      <c r="D7" s="29"/>
      <c r="E7" s="29"/>
    </row>
    <row r="8" spans="1:5" s="71" customFormat="1" ht="12.95" customHeight="1" x14ac:dyDescent="0.2">
      <c r="A8" s="63" t="s">
        <v>1</v>
      </c>
      <c r="B8" s="29">
        <f>SUM(C8:D8)</f>
        <v>680018</v>
      </c>
      <c r="C8" s="29">
        <v>318819</v>
      </c>
      <c r="D8" s="29">
        <v>361199</v>
      </c>
      <c r="E8" s="29"/>
    </row>
    <row r="9" spans="1:5" s="71" customFormat="1" ht="12.95" customHeight="1" x14ac:dyDescent="0.2">
      <c r="A9" s="63" t="s">
        <v>2</v>
      </c>
      <c r="B9" s="29">
        <f t="shared" ref="B9:B39" si="0">SUM(C9:D9)</f>
        <v>1940512</v>
      </c>
      <c r="C9" s="29">
        <v>768061</v>
      </c>
      <c r="D9" s="29">
        <v>1172451</v>
      </c>
      <c r="E9" s="29"/>
    </row>
    <row r="10" spans="1:5" s="71" customFormat="1" ht="12.95" customHeight="1" x14ac:dyDescent="0.2">
      <c r="A10" s="63" t="s">
        <v>3</v>
      </c>
      <c r="B10" s="29">
        <f t="shared" si="0"/>
        <v>418268</v>
      </c>
      <c r="C10" s="29">
        <v>170147</v>
      </c>
      <c r="D10" s="29">
        <v>248121</v>
      </c>
      <c r="E10" s="29"/>
    </row>
    <row r="11" spans="1:5" s="71" customFormat="1" ht="12.95" customHeight="1" x14ac:dyDescent="0.2">
      <c r="A11" s="63" t="s">
        <v>4</v>
      </c>
      <c r="B11" s="29">
        <f t="shared" si="0"/>
        <v>492274</v>
      </c>
      <c r="C11" s="29">
        <v>261063</v>
      </c>
      <c r="D11" s="29">
        <v>231211</v>
      </c>
      <c r="E11" s="29"/>
    </row>
    <row r="12" spans="1:5" s="71" customFormat="1" ht="12.95" customHeight="1" x14ac:dyDescent="0.2">
      <c r="A12" s="63" t="s">
        <v>5</v>
      </c>
      <c r="B12" s="29">
        <f t="shared" si="0"/>
        <v>2735320</v>
      </c>
      <c r="C12" s="29">
        <v>2140806</v>
      </c>
      <c r="D12" s="29">
        <v>594514</v>
      </c>
      <c r="E12" s="29"/>
    </row>
    <row r="13" spans="1:5" s="71" customFormat="1" ht="12.95" customHeight="1" x14ac:dyDescent="0.2">
      <c r="A13" s="63" t="s">
        <v>6</v>
      </c>
      <c r="B13" s="29">
        <f t="shared" si="0"/>
        <v>1958368</v>
      </c>
      <c r="C13" s="29">
        <v>815256</v>
      </c>
      <c r="D13" s="29">
        <v>1143112</v>
      </c>
      <c r="E13" s="29"/>
    </row>
    <row r="14" spans="1:5" s="71" customFormat="1" ht="12.95" customHeight="1" x14ac:dyDescent="0.2">
      <c r="A14" s="63" t="s">
        <v>7</v>
      </c>
      <c r="B14" s="29">
        <f t="shared" si="0"/>
        <v>1572660</v>
      </c>
      <c r="C14" s="29">
        <v>504328</v>
      </c>
      <c r="D14" s="29">
        <v>1068332</v>
      </c>
      <c r="E14" s="29"/>
    </row>
    <row r="15" spans="1:5" s="71" customFormat="1" ht="12.95" customHeight="1" x14ac:dyDescent="0.2">
      <c r="A15" s="63" t="s">
        <v>8</v>
      </c>
      <c r="B15" s="29">
        <f t="shared" si="0"/>
        <v>387581</v>
      </c>
      <c r="C15" s="29">
        <v>175280</v>
      </c>
      <c r="D15" s="29">
        <v>212301</v>
      </c>
      <c r="E15" s="29"/>
    </row>
    <row r="16" spans="1:5" s="71" customFormat="1" ht="12.95" customHeight="1" x14ac:dyDescent="0.2">
      <c r="A16" s="63" t="s">
        <v>9</v>
      </c>
      <c r="B16" s="29">
        <f t="shared" si="0"/>
        <v>4795398</v>
      </c>
      <c r="C16" s="29">
        <v>2201465</v>
      </c>
      <c r="D16" s="29">
        <v>2593933</v>
      </c>
      <c r="E16" s="29"/>
    </row>
    <row r="17" spans="1:5" s="71" customFormat="1" ht="12.95" customHeight="1" x14ac:dyDescent="0.2">
      <c r="A17" s="63" t="s">
        <v>10</v>
      </c>
      <c r="B17" s="29">
        <f t="shared" si="0"/>
        <v>922009</v>
      </c>
      <c r="C17" s="29">
        <v>436108</v>
      </c>
      <c r="D17" s="29">
        <v>485901</v>
      </c>
      <c r="E17" s="29"/>
    </row>
    <row r="18" spans="1:5" s="71" customFormat="1" ht="12.95" customHeight="1" x14ac:dyDescent="0.2">
      <c r="A18" s="63" t="s">
        <v>11</v>
      </c>
      <c r="B18" s="29">
        <f t="shared" si="0"/>
        <v>3066107</v>
      </c>
      <c r="C18" s="29">
        <v>1853795</v>
      </c>
      <c r="D18" s="29">
        <v>1212312</v>
      </c>
      <c r="E18" s="29"/>
    </row>
    <row r="19" spans="1:5" s="71" customFormat="1" ht="12.95" customHeight="1" x14ac:dyDescent="0.2">
      <c r="A19" s="63" t="s">
        <v>12</v>
      </c>
      <c r="B19" s="29">
        <f t="shared" si="0"/>
        <v>1805320</v>
      </c>
      <c r="C19" s="29">
        <v>1390913</v>
      </c>
      <c r="D19" s="29">
        <v>414407</v>
      </c>
      <c r="E19" s="29"/>
    </row>
    <row r="20" spans="1:5" s="71" customFormat="1" ht="12.95" customHeight="1" x14ac:dyDescent="0.2">
      <c r="A20" s="63" t="s">
        <v>13</v>
      </c>
      <c r="B20" s="29">
        <f t="shared" si="0"/>
        <v>1490401</v>
      </c>
      <c r="C20" s="29">
        <v>995185</v>
      </c>
      <c r="D20" s="29">
        <v>495216</v>
      </c>
      <c r="E20" s="29"/>
    </row>
    <row r="21" spans="1:5" s="71" customFormat="1" ht="12.95" customHeight="1" x14ac:dyDescent="0.2">
      <c r="A21" s="63" t="s">
        <v>14</v>
      </c>
      <c r="B21" s="29">
        <f t="shared" si="0"/>
        <v>4192283</v>
      </c>
      <c r="C21" s="29">
        <v>2097982</v>
      </c>
      <c r="D21" s="29">
        <v>2094301</v>
      </c>
      <c r="E21" s="29"/>
    </row>
    <row r="22" spans="1:5" s="71" customFormat="1" ht="12.95" customHeight="1" x14ac:dyDescent="0.2">
      <c r="A22" s="63" t="s">
        <v>15</v>
      </c>
      <c r="B22" s="29">
        <f t="shared" si="0"/>
        <v>9074327</v>
      </c>
      <c r="C22" s="29">
        <v>5164483</v>
      </c>
      <c r="D22" s="29">
        <v>3909844</v>
      </c>
      <c r="E22" s="29"/>
    </row>
    <row r="23" spans="1:5" s="71" customFormat="1" ht="12.95" customHeight="1" x14ac:dyDescent="0.2">
      <c r="A23" s="63" t="s">
        <v>16</v>
      </c>
      <c r="B23" s="29">
        <f t="shared" si="0"/>
        <v>2381549</v>
      </c>
      <c r="C23" s="29">
        <v>1626384</v>
      </c>
      <c r="D23" s="29">
        <v>755165</v>
      </c>
      <c r="E23" s="29"/>
    </row>
    <row r="24" spans="1:5" s="71" customFormat="1" ht="12.95" customHeight="1" x14ac:dyDescent="0.2">
      <c r="A24" s="63" t="s">
        <v>17</v>
      </c>
      <c r="B24" s="29">
        <f t="shared" si="0"/>
        <v>1002816</v>
      </c>
      <c r="C24" s="29">
        <v>607480</v>
      </c>
      <c r="D24" s="29">
        <v>395336</v>
      </c>
      <c r="E24" s="29"/>
    </row>
    <row r="25" spans="1:5" s="71" customFormat="1" ht="12.95" customHeight="1" x14ac:dyDescent="0.2">
      <c r="A25" s="63" t="s">
        <v>18</v>
      </c>
      <c r="B25" s="29">
        <f t="shared" si="0"/>
        <v>630949</v>
      </c>
      <c r="C25" s="29">
        <v>339864</v>
      </c>
      <c r="D25" s="29">
        <v>291085</v>
      </c>
      <c r="E25" s="29"/>
    </row>
    <row r="26" spans="1:5" s="71" customFormat="1" ht="12.95" customHeight="1" x14ac:dyDescent="0.2">
      <c r="A26" s="63" t="s">
        <v>19</v>
      </c>
      <c r="B26" s="29">
        <f t="shared" si="0"/>
        <v>2740515</v>
      </c>
      <c r="C26" s="29">
        <v>890389</v>
      </c>
      <c r="D26" s="29">
        <v>1850126</v>
      </c>
      <c r="E26" s="29"/>
    </row>
    <row r="27" spans="1:5" s="71" customFormat="1" ht="12.95" customHeight="1" x14ac:dyDescent="0.2">
      <c r="A27" s="63" t="s">
        <v>20</v>
      </c>
      <c r="B27" s="29">
        <f t="shared" si="0"/>
        <v>2018422</v>
      </c>
      <c r="C27" s="29">
        <v>1483737</v>
      </c>
      <c r="D27" s="29">
        <v>534685</v>
      </c>
      <c r="E27" s="29"/>
    </row>
    <row r="28" spans="1:5" s="71" customFormat="1" ht="12.95" customHeight="1" x14ac:dyDescent="0.2">
      <c r="A28" s="63" t="s">
        <v>21</v>
      </c>
      <c r="B28" s="29">
        <f t="shared" si="0"/>
        <v>3210443</v>
      </c>
      <c r="C28" s="29">
        <v>2287567</v>
      </c>
      <c r="D28" s="29">
        <v>922876</v>
      </c>
      <c r="E28" s="29"/>
    </row>
    <row r="29" spans="1:5" s="71" customFormat="1" ht="12.95" customHeight="1" x14ac:dyDescent="0.2">
      <c r="A29" s="63" t="s">
        <v>22</v>
      </c>
      <c r="B29" s="29">
        <f t="shared" si="0"/>
        <v>1087700</v>
      </c>
      <c r="C29" s="29">
        <v>528841</v>
      </c>
      <c r="D29" s="29">
        <v>558859</v>
      </c>
      <c r="E29" s="29"/>
    </row>
    <row r="30" spans="1:5" s="71" customFormat="1" ht="12.95" customHeight="1" x14ac:dyDescent="0.2">
      <c r="A30" s="63" t="s">
        <v>23</v>
      </c>
      <c r="B30" s="29">
        <f t="shared" si="0"/>
        <v>896450</v>
      </c>
      <c r="C30" s="29">
        <v>382243</v>
      </c>
      <c r="D30" s="29">
        <v>514207</v>
      </c>
      <c r="E30" s="29"/>
    </row>
    <row r="31" spans="1:5" s="71" customFormat="1" ht="12.95" customHeight="1" x14ac:dyDescent="0.2">
      <c r="A31" s="63" t="s">
        <v>24</v>
      </c>
      <c r="B31" s="29">
        <f t="shared" si="0"/>
        <v>1413069</v>
      </c>
      <c r="C31" s="29">
        <v>782785</v>
      </c>
      <c r="D31" s="29">
        <v>630284</v>
      </c>
      <c r="E31" s="29"/>
    </row>
    <row r="32" spans="1:5" s="71" customFormat="1" ht="12.95" customHeight="1" x14ac:dyDescent="0.2">
      <c r="A32" s="63" t="s">
        <v>25</v>
      </c>
      <c r="B32" s="29">
        <f t="shared" si="0"/>
        <v>1574155</v>
      </c>
      <c r="C32" s="29">
        <v>726904</v>
      </c>
      <c r="D32" s="29">
        <v>847251</v>
      </c>
      <c r="E32" s="29"/>
    </row>
    <row r="33" spans="1:5" s="71" customFormat="1" ht="12.95" customHeight="1" x14ac:dyDescent="0.2">
      <c r="A33" s="63" t="s">
        <v>26</v>
      </c>
      <c r="B33" s="29">
        <f t="shared" si="0"/>
        <v>1542305</v>
      </c>
      <c r="C33" s="29">
        <v>635274</v>
      </c>
      <c r="D33" s="29">
        <v>907031</v>
      </c>
      <c r="E33" s="29"/>
    </row>
    <row r="34" spans="1:5" s="71" customFormat="1" ht="12.95" customHeight="1" x14ac:dyDescent="0.2">
      <c r="A34" s="63" t="s">
        <v>27</v>
      </c>
      <c r="B34" s="29">
        <f t="shared" si="0"/>
        <v>1287706</v>
      </c>
      <c r="C34" s="29">
        <v>833290</v>
      </c>
      <c r="D34" s="29">
        <v>454416</v>
      </c>
      <c r="E34" s="29"/>
    </row>
    <row r="35" spans="1:5" s="71" customFormat="1" ht="12.95" customHeight="1" x14ac:dyDescent="0.2">
      <c r="A35" s="63" t="s">
        <v>28</v>
      </c>
      <c r="B35" s="29">
        <f t="shared" si="0"/>
        <v>1897814</v>
      </c>
      <c r="C35" s="29">
        <v>858584</v>
      </c>
      <c r="D35" s="29">
        <v>1039230</v>
      </c>
      <c r="E35" s="29"/>
    </row>
    <row r="36" spans="1:5" s="71" customFormat="1" ht="12.95" customHeight="1" x14ac:dyDescent="0.2">
      <c r="A36" s="63" t="s">
        <v>29</v>
      </c>
      <c r="B36" s="29">
        <f t="shared" si="0"/>
        <v>674184</v>
      </c>
      <c r="C36" s="29">
        <v>473094</v>
      </c>
      <c r="D36" s="29">
        <v>201090</v>
      </c>
      <c r="E36" s="29"/>
    </row>
    <row r="37" spans="1:5" s="71" customFormat="1" ht="12.95" customHeight="1" x14ac:dyDescent="0.2">
      <c r="A37" s="63" t="s">
        <v>30</v>
      </c>
      <c r="B37" s="29">
        <f t="shared" si="0"/>
        <v>4182151</v>
      </c>
      <c r="C37" s="29">
        <v>2741279</v>
      </c>
      <c r="D37" s="29">
        <v>1440872</v>
      </c>
      <c r="E37" s="29"/>
    </row>
    <row r="38" spans="1:5" s="71" customFormat="1" ht="12.95" customHeight="1" x14ac:dyDescent="0.2">
      <c r="A38" s="63" t="s">
        <v>31</v>
      </c>
      <c r="B38" s="29">
        <f t="shared" si="0"/>
        <v>1127431</v>
      </c>
      <c r="C38" s="29">
        <v>573102</v>
      </c>
      <c r="D38" s="29">
        <v>554329</v>
      </c>
      <c r="E38" s="29"/>
    </row>
    <row r="39" spans="1:5" s="71" customFormat="1" ht="12.95" customHeight="1" x14ac:dyDescent="0.2">
      <c r="A39" s="63" t="s">
        <v>32</v>
      </c>
      <c r="B39" s="29">
        <f t="shared" si="0"/>
        <v>812315</v>
      </c>
      <c r="C39" s="29">
        <v>511174</v>
      </c>
      <c r="D39" s="29">
        <v>301141</v>
      </c>
      <c r="E39" s="29"/>
    </row>
    <row r="40" spans="1:5" ht="12.95" customHeight="1" x14ac:dyDescent="0.2">
      <c r="A40" s="78"/>
      <c r="B40" s="79"/>
      <c r="C40" s="80"/>
      <c r="D40" s="80"/>
      <c r="E40" s="81"/>
    </row>
    <row r="41" spans="1:5" s="48" customFormat="1" ht="9" x14ac:dyDescent="0.15">
      <c r="A41" s="83"/>
      <c r="B41" s="84"/>
      <c r="C41" s="84"/>
      <c r="D41" s="84"/>
      <c r="E41" s="85"/>
    </row>
    <row r="42" spans="1:5" s="48" customFormat="1" ht="11.25" x14ac:dyDescent="0.2">
      <c r="A42" s="48" t="s">
        <v>57</v>
      </c>
      <c r="B42" s="82"/>
      <c r="C42" s="82"/>
      <c r="D42" s="82"/>
      <c r="E42" s="82"/>
    </row>
    <row r="43" spans="1:5" s="48" customFormat="1" ht="11.25" x14ac:dyDescent="0.2">
      <c r="A43" s="17" t="s">
        <v>74</v>
      </c>
      <c r="B43" s="82"/>
      <c r="C43" s="82"/>
      <c r="D43" s="82"/>
      <c r="E43" s="82"/>
    </row>
    <row r="44" spans="1:5" s="48" customFormat="1" ht="11.25" x14ac:dyDescent="0.2">
      <c r="A44" s="17" t="s">
        <v>72</v>
      </c>
      <c r="B44" s="82"/>
      <c r="C44" s="82"/>
      <c r="D44" s="82"/>
      <c r="E44" s="82"/>
    </row>
    <row r="45" spans="1:5" s="48" customFormat="1" ht="11.25" x14ac:dyDescent="0.2">
      <c r="A45" s="17" t="s">
        <v>73</v>
      </c>
      <c r="B45" s="82"/>
      <c r="C45" s="82"/>
      <c r="D45" s="82"/>
      <c r="E45" s="82"/>
    </row>
    <row r="46" spans="1:5" s="48" customFormat="1" ht="11.25" x14ac:dyDescent="0.2">
      <c r="A46" s="82"/>
      <c r="B46" s="82"/>
      <c r="C46" s="82"/>
      <c r="D46" s="82"/>
      <c r="E46" s="82"/>
    </row>
    <row r="50" spans="2:5" ht="12.95" customHeight="1" x14ac:dyDescent="0.2">
      <c r="B50" s="86"/>
      <c r="C50" s="86"/>
      <c r="D50" s="86"/>
      <c r="E50" s="86"/>
    </row>
    <row r="51" spans="2:5" ht="12.95" customHeight="1" x14ac:dyDescent="0.2">
      <c r="B51" s="86"/>
      <c r="C51" s="86"/>
      <c r="D51" s="86"/>
      <c r="E51" s="86"/>
    </row>
  </sheetData>
  <mergeCells count="3">
    <mergeCell ref="A3:A4"/>
    <mergeCell ref="B3:B4"/>
    <mergeCell ref="C3:D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3" width="12.7109375" style="5" customWidth="1"/>
    <col min="4" max="4" width="12.7109375" style="34" customWidth="1"/>
    <col min="5" max="5" width="12.7109375" style="5" customWidth="1"/>
    <col min="6" max="6" width="11.85546875" style="5" hidden="1" customWidth="1"/>
    <col min="7" max="7" width="0.42578125" style="5" customWidth="1"/>
    <col min="8" max="8" width="9.7109375" style="5" customWidth="1"/>
    <col min="9" max="9" width="9.7109375" style="22" customWidth="1"/>
    <col min="10" max="10" width="10" style="22" customWidth="1"/>
    <col min="11" max="11" width="8.5703125" style="22" customWidth="1"/>
    <col min="12" max="12" width="8.7109375" style="22" customWidth="1"/>
    <col min="13" max="13" width="9.140625" style="22" customWidth="1"/>
    <col min="14" max="14" width="9.7109375" style="5" customWidth="1"/>
    <col min="15" max="15" width="13.42578125" style="5" customWidth="1"/>
    <col min="16" max="16384" width="9.140625" style="5"/>
  </cols>
  <sheetData>
    <row r="1" spans="1:15" x14ac:dyDescent="0.2">
      <c r="A1" s="4" t="s">
        <v>69</v>
      </c>
      <c r="B1" s="4"/>
      <c r="D1" s="30"/>
      <c r="E1" s="9"/>
      <c r="F1" s="9"/>
      <c r="I1" s="27"/>
      <c r="J1" s="27"/>
      <c r="K1" s="27"/>
      <c r="L1" s="27"/>
      <c r="M1" s="27"/>
      <c r="N1" s="27"/>
    </row>
    <row r="2" spans="1:15" x14ac:dyDescent="0.2">
      <c r="A2" s="6"/>
      <c r="B2" s="6"/>
      <c r="C2" s="10"/>
      <c r="D2" s="31"/>
      <c r="E2" s="10"/>
      <c r="F2" s="10"/>
      <c r="H2" s="10"/>
      <c r="I2" s="23"/>
      <c r="J2" s="23"/>
      <c r="K2" s="23"/>
      <c r="L2" s="23"/>
      <c r="M2" s="23"/>
      <c r="N2" s="10"/>
    </row>
    <row r="3" spans="1:15" s="4" customFormat="1" ht="12.75" customHeight="1" x14ac:dyDescent="0.2">
      <c r="A3" s="97" t="s">
        <v>33</v>
      </c>
      <c r="B3" s="14"/>
      <c r="C3" s="99" t="s">
        <v>35</v>
      </c>
      <c r="D3" s="99"/>
      <c r="E3" s="99"/>
      <c r="F3" s="99"/>
      <c r="H3" s="99" t="s">
        <v>36</v>
      </c>
      <c r="I3" s="99"/>
      <c r="J3" s="99"/>
      <c r="K3" s="99"/>
      <c r="L3" s="99"/>
      <c r="M3" s="99"/>
      <c r="N3" s="99"/>
    </row>
    <row r="4" spans="1:15" s="4" customFormat="1" ht="33.75" customHeight="1" x14ac:dyDescent="0.2">
      <c r="A4" s="98"/>
      <c r="B4" s="16" t="s">
        <v>0</v>
      </c>
      <c r="C4" s="7" t="s">
        <v>41</v>
      </c>
      <c r="D4" s="39" t="s">
        <v>53</v>
      </c>
      <c r="E4" s="39" t="s">
        <v>38</v>
      </c>
      <c r="F4" s="7" t="s">
        <v>43</v>
      </c>
      <c r="H4" s="39" t="s">
        <v>37</v>
      </c>
      <c r="I4" s="11" t="s">
        <v>39</v>
      </c>
      <c r="J4" s="11" t="s">
        <v>42</v>
      </c>
      <c r="K4" s="39" t="s">
        <v>40</v>
      </c>
      <c r="L4" s="11" t="s">
        <v>54</v>
      </c>
      <c r="M4" s="11" t="s">
        <v>44</v>
      </c>
      <c r="N4" s="39" t="s">
        <v>47</v>
      </c>
      <c r="O4" s="35"/>
    </row>
    <row r="5" spans="1:15" x14ac:dyDescent="0.2">
      <c r="A5" s="1"/>
      <c r="B5" s="1"/>
      <c r="C5" s="1"/>
      <c r="D5" s="32"/>
      <c r="E5" s="1"/>
      <c r="F5" s="1"/>
      <c r="H5" s="1"/>
      <c r="I5" s="1"/>
      <c r="J5" s="1"/>
      <c r="K5" s="1"/>
      <c r="L5" s="1"/>
      <c r="M5" s="1"/>
      <c r="N5" s="1"/>
    </row>
    <row r="6" spans="1:15" ht="15" x14ac:dyDescent="0.25">
      <c r="A6" s="12" t="s">
        <v>34</v>
      </c>
      <c r="B6" s="15">
        <f>+C6+H6</f>
        <v>144900199</v>
      </c>
      <c r="C6" s="15">
        <f>SUM(D6:F6)</f>
        <v>68964723</v>
      </c>
      <c r="D6" s="15">
        <f>SUM(D8:D39)</f>
        <v>57300000</v>
      </c>
      <c r="E6" s="15">
        <f>SUM(E8:E39)</f>
        <v>11664723</v>
      </c>
      <c r="F6" s="15">
        <f>SUM(F8:F39)</f>
        <v>0</v>
      </c>
      <c r="H6" s="18">
        <f>SUM(I6:N6)</f>
        <v>75935476</v>
      </c>
      <c r="I6" s="18">
        <f t="shared" ref="I6:M6" si="0">SUM(I8:I39)</f>
        <v>59487144</v>
      </c>
      <c r="J6" s="18">
        <f t="shared" si="0"/>
        <v>12796779</v>
      </c>
      <c r="K6" s="18">
        <f t="shared" si="0"/>
        <v>765421</v>
      </c>
      <c r="L6" s="18">
        <v>697842</v>
      </c>
      <c r="M6" s="18">
        <f t="shared" si="0"/>
        <v>286258</v>
      </c>
      <c r="N6" s="18">
        <f>SUM(N8:N39)</f>
        <v>1902032</v>
      </c>
      <c r="O6" s="19"/>
    </row>
    <row r="7" spans="1:15" x14ac:dyDescent="0.2">
      <c r="A7" s="13"/>
      <c r="B7" s="21"/>
      <c r="C7" s="8"/>
      <c r="D7" s="33"/>
      <c r="E7" s="21"/>
      <c r="F7" s="21"/>
      <c r="H7" s="8"/>
      <c r="I7" s="8"/>
      <c r="J7" s="8"/>
      <c r="K7" s="8"/>
      <c r="L7" s="8"/>
      <c r="M7" s="8"/>
      <c r="N7" s="8"/>
    </row>
    <row r="8" spans="1:15" x14ac:dyDescent="0.2">
      <c r="A8" s="3" t="s">
        <v>1</v>
      </c>
      <c r="B8" s="15">
        <f>+C8+H8</f>
        <v>1730016</v>
      </c>
      <c r="C8" s="8">
        <f>SUM(D8:F8)</f>
        <v>549552</v>
      </c>
      <c r="D8" s="29">
        <v>549552</v>
      </c>
      <c r="E8" s="8">
        <v>0</v>
      </c>
      <c r="F8" s="29"/>
      <c r="G8" s="26"/>
      <c r="H8" s="8">
        <f t="shared" ref="H8:H39" si="1">SUM(I8:N8)</f>
        <v>1180464</v>
      </c>
      <c r="I8" s="8">
        <v>873514</v>
      </c>
      <c r="J8" s="8">
        <v>146226</v>
      </c>
      <c r="K8" s="8">
        <v>1313</v>
      </c>
      <c r="L8" s="46"/>
      <c r="M8" s="8"/>
      <c r="N8" s="8">
        <v>159411</v>
      </c>
      <c r="O8" s="20"/>
    </row>
    <row r="9" spans="1:15" x14ac:dyDescent="0.2">
      <c r="A9" s="3" t="s">
        <v>2</v>
      </c>
      <c r="B9" s="15">
        <f t="shared" ref="B9:B39" si="2">+C9+H9</f>
        <v>3846774</v>
      </c>
      <c r="C9" s="8">
        <f t="shared" ref="C9:C39" si="3">SUM(D9:F9)</f>
        <v>1236094</v>
      </c>
      <c r="D9" s="29">
        <v>1167917</v>
      </c>
      <c r="E9" s="8">
        <v>68177</v>
      </c>
      <c r="F9" s="8"/>
      <c r="G9" s="26"/>
      <c r="H9" s="8">
        <f t="shared" si="1"/>
        <v>2610680</v>
      </c>
      <c r="I9" s="8">
        <v>2293139</v>
      </c>
      <c r="J9" s="8">
        <v>173950</v>
      </c>
      <c r="K9" s="8">
        <v>2921</v>
      </c>
      <c r="L9" s="46"/>
      <c r="M9" s="8">
        <v>628</v>
      </c>
      <c r="N9" s="8">
        <v>140042</v>
      </c>
      <c r="O9" s="20"/>
    </row>
    <row r="10" spans="1:15" x14ac:dyDescent="0.2">
      <c r="A10" s="3" t="s">
        <v>3</v>
      </c>
      <c r="B10" s="15">
        <f t="shared" si="2"/>
        <v>757990</v>
      </c>
      <c r="C10" s="8">
        <f t="shared" si="3"/>
        <v>228886</v>
      </c>
      <c r="D10" s="29">
        <v>228886</v>
      </c>
      <c r="E10" s="8">
        <v>0</v>
      </c>
      <c r="F10" s="8"/>
      <c r="G10" s="26"/>
      <c r="H10" s="8">
        <f t="shared" si="1"/>
        <v>529104</v>
      </c>
      <c r="I10" s="8">
        <v>383231</v>
      </c>
      <c r="J10" s="8">
        <v>138083</v>
      </c>
      <c r="K10" s="8">
        <v>502</v>
      </c>
      <c r="L10" s="46"/>
      <c r="M10" s="8">
        <v>7288</v>
      </c>
      <c r="N10" s="8"/>
      <c r="O10" s="20"/>
    </row>
    <row r="11" spans="1:15" x14ac:dyDescent="0.2">
      <c r="A11" s="3" t="s">
        <v>4</v>
      </c>
      <c r="B11" s="15">
        <f t="shared" si="2"/>
        <v>1306395</v>
      </c>
      <c r="C11" s="8">
        <f t="shared" si="3"/>
        <v>676061</v>
      </c>
      <c r="D11" s="29">
        <v>509853</v>
      </c>
      <c r="E11" s="8">
        <v>166208</v>
      </c>
      <c r="F11" s="8"/>
      <c r="G11" s="26"/>
      <c r="H11" s="8">
        <f t="shared" si="1"/>
        <v>630334</v>
      </c>
      <c r="I11" s="8">
        <v>488152</v>
      </c>
      <c r="J11" s="8">
        <v>100841</v>
      </c>
      <c r="K11" s="8">
        <v>28540</v>
      </c>
      <c r="L11" s="46"/>
      <c r="M11" s="8">
        <v>12801</v>
      </c>
      <c r="N11" s="8"/>
      <c r="O11" s="20"/>
    </row>
    <row r="12" spans="1:15" x14ac:dyDescent="0.2">
      <c r="A12" s="3" t="s">
        <v>5</v>
      </c>
      <c r="B12" s="15">
        <f t="shared" si="2"/>
        <v>3649318</v>
      </c>
      <c r="C12" s="8">
        <f t="shared" si="3"/>
        <v>1101612</v>
      </c>
      <c r="D12" s="29">
        <v>806302</v>
      </c>
      <c r="E12" s="8">
        <v>295310</v>
      </c>
      <c r="F12" s="8"/>
      <c r="G12" s="26"/>
      <c r="H12" s="8">
        <f t="shared" si="1"/>
        <v>2547706</v>
      </c>
      <c r="I12" s="8">
        <v>2221827</v>
      </c>
      <c r="J12" s="8">
        <v>324008</v>
      </c>
      <c r="K12" s="8">
        <v>1871</v>
      </c>
      <c r="L12" s="46"/>
      <c r="M12" s="8">
        <v>0</v>
      </c>
      <c r="N12" s="8"/>
      <c r="O12" s="20"/>
    </row>
    <row r="13" spans="1:15" x14ac:dyDescent="0.2">
      <c r="A13" s="3" t="s">
        <v>6</v>
      </c>
      <c r="B13" s="15">
        <f t="shared" si="2"/>
        <v>813673</v>
      </c>
      <c r="C13" s="8">
        <f t="shared" si="3"/>
        <v>295897</v>
      </c>
      <c r="D13" s="29">
        <v>295897</v>
      </c>
      <c r="E13" s="8">
        <v>0</v>
      </c>
      <c r="F13" s="8"/>
      <c r="G13" s="26"/>
      <c r="H13" s="8">
        <f t="shared" si="1"/>
        <v>517776</v>
      </c>
      <c r="I13" s="8">
        <v>420993</v>
      </c>
      <c r="J13" s="8">
        <v>82881</v>
      </c>
      <c r="K13" s="8">
        <v>1535</v>
      </c>
      <c r="L13" s="46"/>
      <c r="M13" s="8">
        <v>12367</v>
      </c>
      <c r="N13" s="8"/>
      <c r="O13" s="20"/>
    </row>
    <row r="14" spans="1:15" x14ac:dyDescent="0.2">
      <c r="A14" s="3" t="s">
        <v>7</v>
      </c>
      <c r="B14" s="15">
        <f t="shared" si="2"/>
        <v>7125079</v>
      </c>
      <c r="C14" s="8">
        <f t="shared" si="3"/>
        <v>5824349</v>
      </c>
      <c r="D14" s="29">
        <v>3628090</v>
      </c>
      <c r="E14" s="8">
        <v>2196259</v>
      </c>
      <c r="F14" s="8"/>
      <c r="G14" s="26"/>
      <c r="H14" s="8">
        <f t="shared" si="1"/>
        <v>1300730</v>
      </c>
      <c r="I14" s="8">
        <v>943024</v>
      </c>
      <c r="J14" s="8">
        <v>333016</v>
      </c>
      <c r="K14" s="8">
        <v>10358</v>
      </c>
      <c r="L14" s="46"/>
      <c r="M14" s="8">
        <v>14332</v>
      </c>
      <c r="N14" s="8"/>
      <c r="O14" s="20"/>
    </row>
    <row r="15" spans="1:15" x14ac:dyDescent="0.2">
      <c r="A15" s="3" t="s">
        <v>8</v>
      </c>
      <c r="B15" s="15">
        <f t="shared" si="2"/>
        <v>4264966</v>
      </c>
      <c r="C15" s="8">
        <f t="shared" si="3"/>
        <v>1627181</v>
      </c>
      <c r="D15" s="29">
        <v>1374978</v>
      </c>
      <c r="E15" s="8">
        <v>252203</v>
      </c>
      <c r="F15" s="8"/>
      <c r="G15" s="26"/>
      <c r="H15" s="8">
        <f t="shared" si="1"/>
        <v>2637785</v>
      </c>
      <c r="I15" s="8">
        <v>2312850</v>
      </c>
      <c r="J15" s="8">
        <v>319904</v>
      </c>
      <c r="K15" s="8">
        <v>5031</v>
      </c>
      <c r="L15" s="46"/>
      <c r="M15" s="8">
        <v>0</v>
      </c>
      <c r="N15" s="8"/>
      <c r="O15" s="20"/>
    </row>
    <row r="16" spans="1:15" x14ac:dyDescent="0.2">
      <c r="A16" s="3" t="s">
        <v>9</v>
      </c>
      <c r="B16" s="15">
        <f t="shared" si="2"/>
        <v>16070554</v>
      </c>
      <c r="C16" s="8">
        <f t="shared" si="3"/>
        <v>3056734</v>
      </c>
      <c r="D16" s="29">
        <v>2956186</v>
      </c>
      <c r="E16" s="8">
        <v>100548</v>
      </c>
      <c r="F16" s="8"/>
      <c r="G16" s="26"/>
      <c r="H16" s="8">
        <f t="shared" si="1"/>
        <v>13013820</v>
      </c>
      <c r="I16" s="8">
        <v>9559110</v>
      </c>
      <c r="J16" s="8">
        <v>3284087</v>
      </c>
      <c r="K16" s="8">
        <v>74696</v>
      </c>
      <c r="L16" s="46"/>
      <c r="M16" s="8">
        <v>55181</v>
      </c>
      <c r="N16" s="8">
        <v>40746</v>
      </c>
      <c r="O16" s="20"/>
    </row>
    <row r="17" spans="1:15" x14ac:dyDescent="0.2">
      <c r="A17" s="3" t="s">
        <v>10</v>
      </c>
      <c r="B17" s="15">
        <f t="shared" si="2"/>
        <v>2302157</v>
      </c>
      <c r="C17" s="8">
        <f t="shared" si="3"/>
        <v>1118756</v>
      </c>
      <c r="D17" s="29">
        <v>822495</v>
      </c>
      <c r="E17" s="8">
        <v>296261</v>
      </c>
      <c r="F17" s="8"/>
      <c r="G17" s="26"/>
      <c r="H17" s="8">
        <f t="shared" si="1"/>
        <v>1183401</v>
      </c>
      <c r="I17" s="8">
        <v>827639</v>
      </c>
      <c r="J17" s="8">
        <v>354002</v>
      </c>
      <c r="K17" s="8">
        <v>1760</v>
      </c>
      <c r="L17" s="46"/>
      <c r="M17" s="8">
        <v>0</v>
      </c>
      <c r="N17" s="8"/>
      <c r="O17" s="20"/>
    </row>
    <row r="18" spans="1:15" x14ac:dyDescent="0.2">
      <c r="A18" s="3" t="s">
        <v>11</v>
      </c>
      <c r="B18" s="15">
        <f t="shared" si="2"/>
        <v>6649167</v>
      </c>
      <c r="C18" s="8">
        <f t="shared" si="3"/>
        <v>3302013</v>
      </c>
      <c r="D18" s="29">
        <v>3278864</v>
      </c>
      <c r="E18" s="8">
        <v>23149</v>
      </c>
      <c r="F18" s="8"/>
      <c r="G18" s="26"/>
      <c r="H18" s="8">
        <f t="shared" si="1"/>
        <v>3347154</v>
      </c>
      <c r="I18" s="8">
        <v>2860862</v>
      </c>
      <c r="J18" s="8">
        <v>451607</v>
      </c>
      <c r="K18" s="8">
        <v>34685</v>
      </c>
      <c r="L18" s="46"/>
      <c r="M18" s="8">
        <v>0</v>
      </c>
      <c r="N18" s="8"/>
      <c r="O18" s="20"/>
    </row>
    <row r="19" spans="1:15" x14ac:dyDescent="0.2">
      <c r="A19" s="3" t="s">
        <v>12</v>
      </c>
      <c r="B19" s="15">
        <f t="shared" si="2"/>
        <v>3728296</v>
      </c>
      <c r="C19" s="8">
        <f t="shared" si="3"/>
        <v>2477376</v>
      </c>
      <c r="D19" s="29">
        <v>2314605</v>
      </c>
      <c r="E19" s="8">
        <v>162771</v>
      </c>
      <c r="F19" s="8"/>
      <c r="G19" s="26"/>
      <c r="H19" s="8">
        <f t="shared" si="1"/>
        <v>1250920</v>
      </c>
      <c r="I19" s="8">
        <v>685584</v>
      </c>
      <c r="J19" s="8">
        <v>551679</v>
      </c>
      <c r="K19" s="8">
        <v>1127</v>
      </c>
      <c r="L19" s="46"/>
      <c r="M19" s="8">
        <v>12530</v>
      </c>
      <c r="N19" s="8"/>
      <c r="O19" s="20"/>
    </row>
    <row r="20" spans="1:15" x14ac:dyDescent="0.2">
      <c r="A20" s="3" t="s">
        <v>13</v>
      </c>
      <c r="B20" s="15">
        <f t="shared" si="2"/>
        <v>3643438</v>
      </c>
      <c r="C20" s="8">
        <f t="shared" si="3"/>
        <v>2368184</v>
      </c>
      <c r="D20" s="29">
        <v>1722933</v>
      </c>
      <c r="E20" s="8">
        <v>645251</v>
      </c>
      <c r="F20" s="8"/>
      <c r="G20" s="26"/>
      <c r="H20" s="8">
        <f t="shared" si="1"/>
        <v>1275254</v>
      </c>
      <c r="I20" s="8">
        <v>955466</v>
      </c>
      <c r="J20" s="8">
        <v>299284</v>
      </c>
      <c r="K20" s="8">
        <v>20504</v>
      </c>
      <c r="L20" s="46"/>
      <c r="M20" s="8">
        <v>0</v>
      </c>
      <c r="N20" s="8"/>
      <c r="O20" s="20"/>
    </row>
    <row r="21" spans="1:15" x14ac:dyDescent="0.2">
      <c r="A21" s="3" t="s">
        <v>14</v>
      </c>
      <c r="B21" s="15">
        <f t="shared" si="2"/>
        <v>8546797</v>
      </c>
      <c r="C21" s="8">
        <f t="shared" si="3"/>
        <v>3137730</v>
      </c>
      <c r="D21" s="29">
        <v>3121669</v>
      </c>
      <c r="E21" s="8">
        <v>16061</v>
      </c>
      <c r="F21" s="8"/>
      <c r="G21" s="26"/>
      <c r="H21" s="8">
        <f t="shared" si="1"/>
        <v>5409067</v>
      </c>
      <c r="I21" s="8">
        <v>4996452</v>
      </c>
      <c r="J21" s="8">
        <v>405546</v>
      </c>
      <c r="K21" s="8">
        <v>5271</v>
      </c>
      <c r="L21" s="46"/>
      <c r="M21" s="8">
        <v>1798</v>
      </c>
      <c r="N21" s="8"/>
      <c r="O21" s="20"/>
    </row>
    <row r="22" spans="1:15" x14ac:dyDescent="0.2">
      <c r="A22" s="3" t="s">
        <v>15</v>
      </c>
      <c r="B22" s="15">
        <f t="shared" si="2"/>
        <v>14806566</v>
      </c>
      <c r="C22" s="8">
        <f t="shared" si="3"/>
        <v>7279107</v>
      </c>
      <c r="D22" s="29">
        <v>7243746</v>
      </c>
      <c r="E22" s="8">
        <v>35361</v>
      </c>
      <c r="F22" s="8"/>
      <c r="G22" s="26"/>
      <c r="H22" s="8">
        <f t="shared" si="1"/>
        <v>7527459</v>
      </c>
      <c r="I22" s="8">
        <v>5302780</v>
      </c>
      <c r="J22" s="8">
        <v>1111583</v>
      </c>
      <c r="K22" s="8">
        <v>20027</v>
      </c>
      <c r="L22" s="46"/>
      <c r="M22" s="8">
        <v>0</v>
      </c>
      <c r="N22" s="8">
        <v>1093069</v>
      </c>
      <c r="O22" s="20"/>
    </row>
    <row r="23" spans="1:15" x14ac:dyDescent="0.2">
      <c r="A23" s="3" t="s">
        <v>16</v>
      </c>
      <c r="B23" s="15">
        <f t="shared" si="2"/>
        <v>5487596</v>
      </c>
      <c r="C23" s="8">
        <f t="shared" si="3"/>
        <v>3568548</v>
      </c>
      <c r="D23" s="29">
        <v>2419597</v>
      </c>
      <c r="E23" s="8">
        <v>1148951</v>
      </c>
      <c r="F23" s="8"/>
      <c r="G23" s="26"/>
      <c r="H23" s="8">
        <f t="shared" si="1"/>
        <v>1919048</v>
      </c>
      <c r="I23" s="8">
        <v>1468382</v>
      </c>
      <c r="J23" s="8">
        <v>430290</v>
      </c>
      <c r="K23" s="8">
        <v>3105</v>
      </c>
      <c r="L23" s="46"/>
      <c r="M23" s="8">
        <v>17271</v>
      </c>
      <c r="N23" s="8"/>
      <c r="O23" s="20"/>
    </row>
    <row r="24" spans="1:15" x14ac:dyDescent="0.2">
      <c r="A24" s="3" t="s">
        <v>17</v>
      </c>
      <c r="B24" s="15">
        <f t="shared" si="2"/>
        <v>2032284</v>
      </c>
      <c r="C24" s="8">
        <f t="shared" si="3"/>
        <v>1007148</v>
      </c>
      <c r="D24" s="29">
        <v>999863</v>
      </c>
      <c r="E24" s="8">
        <v>7285</v>
      </c>
      <c r="F24" s="8"/>
      <c r="G24" s="26"/>
      <c r="H24" s="8">
        <f t="shared" si="1"/>
        <v>1025136</v>
      </c>
      <c r="I24" s="8">
        <v>801763</v>
      </c>
      <c r="J24" s="8">
        <v>221746</v>
      </c>
      <c r="K24" s="8">
        <v>1627</v>
      </c>
      <c r="L24" s="46"/>
      <c r="M24" s="8">
        <v>0</v>
      </c>
      <c r="N24" s="8"/>
      <c r="O24" s="20"/>
    </row>
    <row r="25" spans="1:15" x14ac:dyDescent="0.2">
      <c r="A25" s="3" t="s">
        <v>18</v>
      </c>
      <c r="B25" s="15">
        <f t="shared" si="2"/>
        <v>1549478</v>
      </c>
      <c r="C25" s="8">
        <f t="shared" si="3"/>
        <v>832470</v>
      </c>
      <c r="D25" s="29">
        <v>681665</v>
      </c>
      <c r="E25" s="8">
        <v>150805</v>
      </c>
      <c r="F25" s="29"/>
      <c r="G25" s="26"/>
      <c r="H25" s="8">
        <f t="shared" si="1"/>
        <v>717008</v>
      </c>
      <c r="I25" s="8">
        <v>526889</v>
      </c>
      <c r="J25" s="8">
        <v>187230</v>
      </c>
      <c r="K25" s="8">
        <v>410</v>
      </c>
      <c r="L25" s="46"/>
      <c r="M25" s="8">
        <v>2479</v>
      </c>
      <c r="N25" s="8"/>
      <c r="O25" s="20"/>
    </row>
    <row r="26" spans="1:15" x14ac:dyDescent="0.2">
      <c r="A26" s="3" t="s">
        <v>19</v>
      </c>
      <c r="B26" s="15">
        <f t="shared" si="2"/>
        <v>5640906</v>
      </c>
      <c r="C26" s="8">
        <f t="shared" si="3"/>
        <v>1283759</v>
      </c>
      <c r="D26" s="29">
        <v>1277713</v>
      </c>
      <c r="E26" s="8">
        <v>6046</v>
      </c>
      <c r="F26" s="8"/>
      <c r="G26" s="26"/>
      <c r="H26" s="8">
        <f t="shared" si="1"/>
        <v>4357147</v>
      </c>
      <c r="I26" s="8">
        <v>4015015</v>
      </c>
      <c r="J26" s="8">
        <v>254942</v>
      </c>
      <c r="K26" s="8">
        <v>25813</v>
      </c>
      <c r="L26" s="46"/>
      <c r="M26" s="8">
        <v>0</v>
      </c>
      <c r="N26" s="8">
        <v>61377</v>
      </c>
      <c r="O26" s="20"/>
    </row>
    <row r="27" spans="1:15" x14ac:dyDescent="0.2">
      <c r="A27" s="3" t="s">
        <v>20</v>
      </c>
      <c r="B27" s="15">
        <f t="shared" si="2"/>
        <v>5378518</v>
      </c>
      <c r="C27" s="8">
        <f t="shared" si="3"/>
        <v>4148285</v>
      </c>
      <c r="D27" s="29">
        <v>2757110</v>
      </c>
      <c r="E27" s="8">
        <v>1391175</v>
      </c>
      <c r="F27" s="8"/>
      <c r="G27" s="26"/>
      <c r="H27" s="8">
        <f t="shared" si="1"/>
        <v>1230233</v>
      </c>
      <c r="I27" s="8">
        <v>759649</v>
      </c>
      <c r="J27" s="8">
        <v>418431</v>
      </c>
      <c r="K27" s="8">
        <v>28728</v>
      </c>
      <c r="L27" s="46"/>
      <c r="M27" s="8">
        <v>23425</v>
      </c>
      <c r="N27" s="8"/>
      <c r="O27" s="20"/>
    </row>
    <row r="28" spans="1:15" x14ac:dyDescent="0.2">
      <c r="A28" s="3" t="s">
        <v>21</v>
      </c>
      <c r="B28" s="15">
        <f t="shared" si="2"/>
        <v>7077071</v>
      </c>
      <c r="C28" s="8">
        <f t="shared" si="3"/>
        <v>4535206</v>
      </c>
      <c r="D28" s="29">
        <v>3418227</v>
      </c>
      <c r="E28" s="8">
        <v>1116979</v>
      </c>
      <c r="F28" s="29"/>
      <c r="G28" s="26"/>
      <c r="H28" s="8">
        <f t="shared" si="1"/>
        <v>2541865</v>
      </c>
      <c r="I28" s="8">
        <v>2008281</v>
      </c>
      <c r="J28" s="8">
        <v>358488</v>
      </c>
      <c r="K28" s="8">
        <v>15685</v>
      </c>
      <c r="L28" s="46"/>
      <c r="M28" s="8">
        <v>0</v>
      </c>
      <c r="N28" s="8">
        <v>159411</v>
      </c>
      <c r="O28" s="8"/>
    </row>
    <row r="29" spans="1:15" x14ac:dyDescent="0.2">
      <c r="A29" s="3" t="s">
        <v>22</v>
      </c>
      <c r="B29" s="15">
        <f t="shared" si="2"/>
        <v>2483427</v>
      </c>
      <c r="C29" s="8">
        <f t="shared" si="3"/>
        <v>969245</v>
      </c>
      <c r="D29" s="29">
        <v>957701</v>
      </c>
      <c r="E29" s="8">
        <v>11544</v>
      </c>
      <c r="F29" s="8"/>
      <c r="G29" s="26"/>
      <c r="H29" s="8">
        <f t="shared" si="1"/>
        <v>1514182</v>
      </c>
      <c r="I29" s="8">
        <v>1372505</v>
      </c>
      <c r="J29" s="8">
        <v>138282</v>
      </c>
      <c r="K29" s="8">
        <v>3395</v>
      </c>
      <c r="L29" s="46"/>
      <c r="M29" s="8">
        <v>0</v>
      </c>
      <c r="N29" s="8"/>
      <c r="O29" s="20"/>
    </row>
    <row r="30" spans="1:15" x14ac:dyDescent="0.2">
      <c r="A30" s="3" t="s">
        <v>23</v>
      </c>
      <c r="B30" s="15">
        <f t="shared" si="2"/>
        <v>1735576</v>
      </c>
      <c r="C30" s="8">
        <f t="shared" si="3"/>
        <v>675393</v>
      </c>
      <c r="D30" s="29">
        <v>675393</v>
      </c>
      <c r="E30" s="8">
        <v>0</v>
      </c>
      <c r="F30" s="8"/>
      <c r="G30" s="26"/>
      <c r="H30" s="8">
        <f t="shared" si="1"/>
        <v>1060183</v>
      </c>
      <c r="I30" s="8">
        <v>897876</v>
      </c>
      <c r="J30" s="8">
        <v>153700</v>
      </c>
      <c r="K30" s="8">
        <v>0</v>
      </c>
      <c r="L30" s="46"/>
      <c r="M30" s="8">
        <v>8607</v>
      </c>
      <c r="N30" s="8"/>
      <c r="O30" s="20"/>
    </row>
    <row r="31" spans="1:15" x14ac:dyDescent="0.2">
      <c r="A31" s="3" t="s">
        <v>24</v>
      </c>
      <c r="B31" s="15">
        <f t="shared" si="2"/>
        <v>3755221</v>
      </c>
      <c r="C31" s="8">
        <f t="shared" si="3"/>
        <v>2201547</v>
      </c>
      <c r="D31" s="29">
        <v>1587065</v>
      </c>
      <c r="E31" s="8">
        <v>614482</v>
      </c>
      <c r="F31" s="8"/>
      <c r="G31" s="26"/>
      <c r="H31" s="8">
        <f t="shared" si="1"/>
        <v>1553674</v>
      </c>
      <c r="I31" s="8">
        <v>1249000</v>
      </c>
      <c r="J31" s="8">
        <v>298814</v>
      </c>
      <c r="K31" s="8">
        <v>5860</v>
      </c>
      <c r="L31" s="46"/>
      <c r="M31" s="8">
        <v>0</v>
      </c>
      <c r="N31" s="8"/>
      <c r="O31" s="20"/>
    </row>
    <row r="32" spans="1:15" x14ac:dyDescent="0.2">
      <c r="A32" s="3" t="s">
        <v>25</v>
      </c>
      <c r="B32" s="15">
        <f t="shared" si="2"/>
        <v>3671025</v>
      </c>
      <c r="C32" s="8">
        <f t="shared" si="3"/>
        <v>1496026</v>
      </c>
      <c r="D32" s="29">
        <v>1184835</v>
      </c>
      <c r="E32" s="8">
        <v>311191</v>
      </c>
      <c r="F32" s="29"/>
      <c r="G32" s="26"/>
      <c r="H32" s="8">
        <f t="shared" si="1"/>
        <v>2174999</v>
      </c>
      <c r="I32" s="8">
        <v>1763096</v>
      </c>
      <c r="J32" s="8">
        <v>397331</v>
      </c>
      <c r="K32" s="8">
        <v>4394</v>
      </c>
      <c r="L32" s="46"/>
      <c r="M32" s="8">
        <v>10178</v>
      </c>
      <c r="N32" s="8"/>
      <c r="O32" s="20"/>
    </row>
    <row r="33" spans="1:15" x14ac:dyDescent="0.2">
      <c r="A33" s="3" t="s">
        <v>26</v>
      </c>
      <c r="B33" s="15">
        <f t="shared" si="2"/>
        <v>2880752</v>
      </c>
      <c r="C33" s="8">
        <f t="shared" si="3"/>
        <v>966405</v>
      </c>
      <c r="D33" s="29">
        <v>955196</v>
      </c>
      <c r="E33" s="8">
        <v>11209</v>
      </c>
      <c r="F33" s="8"/>
      <c r="G33" s="26"/>
      <c r="H33" s="8">
        <f t="shared" si="1"/>
        <v>1914347</v>
      </c>
      <c r="I33" s="8">
        <v>1641343</v>
      </c>
      <c r="J33" s="29">
        <v>260224</v>
      </c>
      <c r="K33" s="8">
        <v>5109</v>
      </c>
      <c r="L33" s="46"/>
      <c r="M33" s="8">
        <v>7671</v>
      </c>
      <c r="N33" s="8"/>
      <c r="O33" s="20"/>
    </row>
    <row r="34" spans="1:15" x14ac:dyDescent="0.2">
      <c r="A34" s="3" t="s">
        <v>27</v>
      </c>
      <c r="B34" s="15">
        <f t="shared" si="2"/>
        <v>3008404</v>
      </c>
      <c r="C34" s="8">
        <f t="shared" si="3"/>
        <v>1619003</v>
      </c>
      <c r="D34" s="29">
        <v>1619003</v>
      </c>
      <c r="E34" s="8">
        <v>0</v>
      </c>
      <c r="F34" s="8"/>
      <c r="G34" s="26"/>
      <c r="H34" s="8">
        <f t="shared" si="1"/>
        <v>1389401</v>
      </c>
      <c r="I34" s="8">
        <v>838002</v>
      </c>
      <c r="J34" s="29">
        <v>181198</v>
      </c>
      <c r="K34" s="8">
        <v>117050</v>
      </c>
      <c r="L34" s="46"/>
      <c r="M34" s="8">
        <v>5175</v>
      </c>
      <c r="N34" s="8">
        <v>247976</v>
      </c>
      <c r="O34" s="20"/>
    </row>
    <row r="35" spans="1:15" x14ac:dyDescent="0.2">
      <c r="A35" s="3" t="s">
        <v>28</v>
      </c>
      <c r="B35" s="15">
        <f t="shared" si="2"/>
        <v>4184898</v>
      </c>
      <c r="C35" s="8">
        <f t="shared" si="3"/>
        <v>1658243</v>
      </c>
      <c r="D35" s="29">
        <v>1428473</v>
      </c>
      <c r="E35" s="8">
        <v>229770</v>
      </c>
      <c r="F35" s="8"/>
      <c r="G35" s="26"/>
      <c r="H35" s="8">
        <f t="shared" si="1"/>
        <v>2526655</v>
      </c>
      <c r="I35" s="8">
        <v>1999604</v>
      </c>
      <c r="J35" s="8">
        <v>408902</v>
      </c>
      <c r="K35" s="8">
        <v>103483</v>
      </c>
      <c r="L35" s="46"/>
      <c r="M35" s="8">
        <v>14666</v>
      </c>
      <c r="N35" s="8"/>
      <c r="O35" s="20"/>
    </row>
    <row r="36" spans="1:15" ht="12" customHeight="1" x14ac:dyDescent="0.2">
      <c r="A36" s="3" t="s">
        <v>29</v>
      </c>
      <c r="B36" s="15">
        <f t="shared" si="2"/>
        <v>1476871</v>
      </c>
      <c r="C36" s="8">
        <f t="shared" si="3"/>
        <v>952428</v>
      </c>
      <c r="D36" s="29">
        <v>930877</v>
      </c>
      <c r="E36" s="8">
        <v>21551</v>
      </c>
      <c r="F36" s="8"/>
      <c r="G36" s="26"/>
      <c r="H36" s="8">
        <f t="shared" si="1"/>
        <v>524443</v>
      </c>
      <c r="I36" s="8">
        <v>397392</v>
      </c>
      <c r="J36" s="8">
        <v>126461</v>
      </c>
      <c r="K36" s="8">
        <v>590</v>
      </c>
      <c r="L36" s="46"/>
      <c r="M36" s="8">
        <v>0</v>
      </c>
      <c r="N36" s="8"/>
      <c r="O36" s="20"/>
    </row>
    <row r="37" spans="1:15" x14ac:dyDescent="0.2">
      <c r="A37" s="3" t="s">
        <v>30</v>
      </c>
      <c r="B37" s="15">
        <f t="shared" si="2"/>
        <v>9696015</v>
      </c>
      <c r="C37" s="8">
        <f t="shared" si="3"/>
        <v>5953232</v>
      </c>
      <c r="D37" s="29">
        <v>4430954</v>
      </c>
      <c r="E37" s="8">
        <v>1522278</v>
      </c>
      <c r="F37" s="8"/>
      <c r="G37" s="26"/>
      <c r="H37" s="8">
        <f t="shared" si="1"/>
        <v>3742783</v>
      </c>
      <c r="I37" s="8">
        <v>2890611</v>
      </c>
      <c r="J37" s="8">
        <v>542943</v>
      </c>
      <c r="K37" s="8">
        <v>234372</v>
      </c>
      <c r="L37" s="46"/>
      <c r="M37" s="8">
        <v>74857</v>
      </c>
      <c r="N37" s="8"/>
      <c r="O37" s="20"/>
    </row>
    <row r="38" spans="1:15" x14ac:dyDescent="0.2">
      <c r="A38" s="3" t="s">
        <v>31</v>
      </c>
      <c r="B38" s="15">
        <f t="shared" si="2"/>
        <v>2702180</v>
      </c>
      <c r="C38" s="8">
        <f t="shared" si="3"/>
        <v>1459283</v>
      </c>
      <c r="D38" s="29">
        <v>1024331</v>
      </c>
      <c r="E38" s="8">
        <v>434952</v>
      </c>
      <c r="F38" s="8"/>
      <c r="G38" s="26"/>
      <c r="H38" s="8">
        <f t="shared" si="1"/>
        <v>1242897</v>
      </c>
      <c r="I38" s="8">
        <v>1059806</v>
      </c>
      <c r="J38" s="8">
        <v>173081</v>
      </c>
      <c r="K38" s="8">
        <v>5006</v>
      </c>
      <c r="L38" s="46"/>
      <c r="M38" s="8">
        <v>5004</v>
      </c>
      <c r="N38" s="8"/>
      <c r="O38" s="20"/>
    </row>
    <row r="39" spans="1:15" x14ac:dyDescent="0.2">
      <c r="A39" s="3" t="s">
        <v>32</v>
      </c>
      <c r="B39" s="15">
        <f t="shared" si="2"/>
        <v>2200949</v>
      </c>
      <c r="C39" s="8">
        <f t="shared" si="3"/>
        <v>1358970</v>
      </c>
      <c r="D39" s="29">
        <v>930024</v>
      </c>
      <c r="E39" s="8">
        <v>428946</v>
      </c>
      <c r="F39" s="8"/>
      <c r="H39" s="8">
        <f t="shared" si="1"/>
        <v>841979</v>
      </c>
      <c r="I39" s="8">
        <v>673307</v>
      </c>
      <c r="J39" s="8">
        <v>168019</v>
      </c>
      <c r="K39" s="8">
        <v>653</v>
      </c>
      <c r="L39" s="46"/>
      <c r="M39" s="8"/>
      <c r="N39" s="8"/>
      <c r="O39" s="20"/>
    </row>
    <row r="40" spans="1:15" x14ac:dyDescent="0.2">
      <c r="A40" s="25"/>
      <c r="B40" s="37"/>
      <c r="C40" s="24"/>
      <c r="D40" s="38"/>
      <c r="E40" s="37"/>
      <c r="F40" s="37"/>
      <c r="G40" s="6"/>
      <c r="H40" s="24"/>
      <c r="I40" s="24"/>
      <c r="J40" s="24"/>
      <c r="K40" s="24"/>
      <c r="L40" s="24"/>
      <c r="M40" s="24"/>
      <c r="N40" s="24"/>
      <c r="O40" s="9"/>
    </row>
    <row r="41" spans="1:15" ht="8.25" customHeight="1" x14ac:dyDescent="0.2">
      <c r="A41" s="41"/>
      <c r="B41" s="41"/>
      <c r="C41" s="41"/>
      <c r="D41" s="42"/>
      <c r="E41" s="41"/>
      <c r="F41" s="41"/>
      <c r="G41" s="41"/>
      <c r="H41" s="41"/>
      <c r="I41" s="43"/>
      <c r="J41" s="44"/>
      <c r="K41" s="44"/>
      <c r="L41" s="44"/>
      <c r="M41" s="44"/>
      <c r="N41" s="41"/>
    </row>
    <row r="42" spans="1:15" ht="12.75" customHeight="1" x14ac:dyDescent="0.2">
      <c r="A42" s="47" t="s">
        <v>55</v>
      </c>
      <c r="F42" s="17"/>
    </row>
    <row r="43" spans="1:15" ht="12.75" customHeight="1" x14ac:dyDescent="0.2">
      <c r="A43" s="47" t="s">
        <v>56</v>
      </c>
      <c r="F43" s="17"/>
      <c r="H43" s="17"/>
      <c r="I43" s="17"/>
      <c r="J43" s="17"/>
      <c r="K43" s="17"/>
    </row>
    <row r="44" spans="1:15" ht="12.75" customHeight="1" x14ac:dyDescent="0.2">
      <c r="A44" s="17" t="s">
        <v>71</v>
      </c>
      <c r="F44" s="28"/>
      <c r="H44" s="17"/>
      <c r="I44" s="17"/>
      <c r="J44" s="17"/>
      <c r="K44" s="17"/>
      <c r="L44" s="2"/>
      <c r="M44" s="2"/>
      <c r="N44" s="2"/>
    </row>
    <row r="45" spans="1:15" x14ac:dyDescent="0.2">
      <c r="H45" s="17"/>
      <c r="I45" s="17"/>
      <c r="J45" s="17"/>
      <c r="K45" s="17"/>
    </row>
    <row r="46" spans="1:15" x14ac:dyDescent="0.2">
      <c r="F46" s="17"/>
      <c r="H46" s="17"/>
      <c r="I46" s="17"/>
      <c r="J46" s="17"/>
      <c r="K46" s="17"/>
    </row>
    <row r="47" spans="1:15" x14ac:dyDescent="0.2">
      <c r="H47" s="17"/>
      <c r="I47" s="17"/>
      <c r="J47" s="17"/>
      <c r="K47" s="17"/>
    </row>
  </sheetData>
  <mergeCells count="3">
    <mergeCell ref="A3:A4"/>
    <mergeCell ref="C3:F3"/>
    <mergeCell ref="H3:N3"/>
  </mergeCells>
  <phoneticPr fontId="2" type="noConversion"/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3" width="12.7109375" style="5" customWidth="1"/>
    <col min="4" max="4" width="12.7109375" style="34" customWidth="1"/>
    <col min="5" max="5" width="12.7109375" style="5" customWidth="1"/>
    <col min="6" max="6" width="11.85546875" style="5" customWidth="1"/>
    <col min="7" max="7" width="0.42578125" style="5" customWidth="1"/>
    <col min="8" max="8" width="9.7109375" style="5" customWidth="1"/>
    <col min="9" max="9" width="9.7109375" style="22" customWidth="1"/>
    <col min="10" max="10" width="9.28515625" style="22" customWidth="1"/>
    <col min="11" max="11" width="8.5703125" style="22" customWidth="1"/>
    <col min="12" max="12" width="8.7109375" style="22" customWidth="1"/>
    <col min="13" max="13" width="9.140625" style="22" customWidth="1"/>
    <col min="14" max="14" width="9.7109375" style="5" customWidth="1"/>
    <col min="15" max="15" width="13.7109375" style="5" customWidth="1"/>
    <col min="16" max="16384" width="9.140625" style="5"/>
  </cols>
  <sheetData>
    <row r="1" spans="1:15" x14ac:dyDescent="0.2">
      <c r="A1" s="4" t="s">
        <v>68</v>
      </c>
      <c r="B1" s="4"/>
      <c r="D1" s="30"/>
      <c r="E1" s="9"/>
      <c r="F1" s="9"/>
      <c r="I1" s="27"/>
      <c r="J1" s="27"/>
      <c r="K1" s="27"/>
      <c r="L1" s="27"/>
      <c r="M1" s="27"/>
      <c r="N1" s="27"/>
    </row>
    <row r="2" spans="1:15" x14ac:dyDescent="0.2">
      <c r="A2" s="6"/>
      <c r="B2" s="6"/>
      <c r="C2" s="10"/>
      <c r="D2" s="31"/>
      <c r="E2" s="10"/>
      <c r="F2" s="10"/>
      <c r="H2" s="10"/>
      <c r="I2" s="23"/>
      <c r="J2" s="23"/>
      <c r="K2" s="23"/>
      <c r="L2" s="23"/>
      <c r="M2" s="23"/>
      <c r="N2" s="10"/>
    </row>
    <row r="3" spans="1:15" s="4" customFormat="1" ht="12.75" customHeight="1" x14ac:dyDescent="0.2">
      <c r="A3" s="97" t="s">
        <v>33</v>
      </c>
      <c r="B3" s="40"/>
      <c r="C3" s="99" t="s">
        <v>35</v>
      </c>
      <c r="D3" s="99"/>
      <c r="E3" s="99"/>
      <c r="F3" s="99"/>
      <c r="H3" s="99" t="s">
        <v>36</v>
      </c>
      <c r="I3" s="99"/>
      <c r="J3" s="99"/>
      <c r="K3" s="99"/>
      <c r="L3" s="99"/>
      <c r="M3" s="99"/>
      <c r="N3" s="99"/>
    </row>
    <row r="4" spans="1:15" s="4" customFormat="1" ht="33.75" customHeight="1" x14ac:dyDescent="0.2">
      <c r="A4" s="98"/>
      <c r="B4" s="16" t="s">
        <v>0</v>
      </c>
      <c r="C4" s="39" t="s">
        <v>41</v>
      </c>
      <c r="D4" s="39" t="s">
        <v>53</v>
      </c>
      <c r="E4" s="39" t="s">
        <v>38</v>
      </c>
      <c r="F4" s="39" t="s">
        <v>43</v>
      </c>
      <c r="H4" s="39" t="s">
        <v>37</v>
      </c>
      <c r="I4" s="11" t="s">
        <v>39</v>
      </c>
      <c r="J4" s="11" t="s">
        <v>42</v>
      </c>
      <c r="K4" s="39" t="s">
        <v>40</v>
      </c>
      <c r="L4" s="11" t="s">
        <v>54</v>
      </c>
      <c r="M4" s="11" t="s">
        <v>44</v>
      </c>
      <c r="N4" s="39" t="s">
        <v>50</v>
      </c>
      <c r="O4" s="35"/>
    </row>
    <row r="5" spans="1:15" x14ac:dyDescent="0.2">
      <c r="A5" s="1"/>
      <c r="B5" s="1"/>
      <c r="C5" s="1"/>
      <c r="D5" s="32"/>
      <c r="E5" s="1"/>
      <c r="F5" s="1"/>
      <c r="H5" s="1"/>
      <c r="I5" s="1"/>
      <c r="J5" s="1"/>
      <c r="K5" s="1"/>
      <c r="L5" s="1"/>
      <c r="M5" s="1"/>
      <c r="N5" s="1"/>
    </row>
    <row r="6" spans="1:15" ht="15" x14ac:dyDescent="0.25">
      <c r="A6" s="12" t="s">
        <v>34</v>
      </c>
      <c r="B6" s="15">
        <f>+C6+H6</f>
        <v>90043720.56335783</v>
      </c>
      <c r="C6" s="15">
        <f>SUM(D6:F6)</f>
        <v>48167845.563357837</v>
      </c>
      <c r="D6" s="15">
        <f>SUM(D8:D39)</f>
        <v>36005460</v>
      </c>
      <c r="E6" s="15">
        <f>SUM(E8:E39)</f>
        <v>11664723</v>
      </c>
      <c r="F6" s="15">
        <f>SUM(F8:F39)</f>
        <v>497662.56335783686</v>
      </c>
      <c r="H6" s="18">
        <f>SUM(I6:N6)</f>
        <v>41875875</v>
      </c>
      <c r="I6" s="18">
        <f t="shared" ref="I6:M6" si="0">SUM(I8:I39)</f>
        <v>30814952</v>
      </c>
      <c r="J6" s="18">
        <f t="shared" si="0"/>
        <v>8765793</v>
      </c>
      <c r="K6" s="18">
        <f t="shared" si="0"/>
        <v>765421</v>
      </c>
      <c r="L6" s="18">
        <v>697842</v>
      </c>
      <c r="M6" s="18">
        <f t="shared" si="0"/>
        <v>286258</v>
      </c>
      <c r="N6" s="18">
        <f>SUM(N8:N39)</f>
        <v>545609</v>
      </c>
      <c r="O6" s="19"/>
    </row>
    <row r="7" spans="1:15" x14ac:dyDescent="0.2">
      <c r="A7" s="13"/>
      <c r="B7" s="21"/>
      <c r="C7" s="8"/>
      <c r="D7" s="33"/>
      <c r="E7" s="21"/>
      <c r="F7" s="21"/>
      <c r="H7" s="8"/>
      <c r="I7" s="8"/>
      <c r="J7" s="8"/>
      <c r="K7" s="8"/>
      <c r="L7" s="8"/>
      <c r="M7" s="8"/>
      <c r="N7" s="8"/>
    </row>
    <row r="8" spans="1:15" x14ac:dyDescent="0.2">
      <c r="A8" s="3" t="s">
        <v>1</v>
      </c>
      <c r="B8" s="15">
        <f t="shared" ref="B8:B39" si="1">+C8+H8</f>
        <v>1126083</v>
      </c>
      <c r="C8" s="8">
        <f t="shared" ref="C8:C39" si="2">SUM(D8:F8)</f>
        <v>346434</v>
      </c>
      <c r="D8" s="29">
        <v>346434</v>
      </c>
      <c r="E8" s="8">
        <v>0</v>
      </c>
      <c r="F8" s="29"/>
      <c r="G8" s="26"/>
      <c r="H8" s="8">
        <f t="shared" ref="H8:H39" si="3">SUM(I8:N8)</f>
        <v>779649</v>
      </c>
      <c r="I8" s="8">
        <v>555912</v>
      </c>
      <c r="J8" s="8">
        <v>100165</v>
      </c>
      <c r="K8" s="8">
        <v>1313</v>
      </c>
      <c r="L8" s="46"/>
      <c r="M8" s="8"/>
      <c r="N8" s="8">
        <v>122259</v>
      </c>
      <c r="O8" s="20"/>
    </row>
    <row r="9" spans="1:15" x14ac:dyDescent="0.2">
      <c r="A9" s="3" t="s">
        <v>2</v>
      </c>
      <c r="B9" s="15">
        <f t="shared" si="1"/>
        <v>2083058</v>
      </c>
      <c r="C9" s="8">
        <f t="shared" si="2"/>
        <v>601915</v>
      </c>
      <c r="D9" s="29">
        <v>533738</v>
      </c>
      <c r="E9" s="8">
        <v>68177</v>
      </c>
      <c r="F9" s="8"/>
      <c r="G9" s="26"/>
      <c r="H9" s="8">
        <f t="shared" si="3"/>
        <v>1481143</v>
      </c>
      <c r="I9" s="8">
        <v>1249524</v>
      </c>
      <c r="J9" s="8">
        <v>119156</v>
      </c>
      <c r="K9" s="8">
        <v>2921</v>
      </c>
      <c r="L9" s="46"/>
      <c r="M9" s="8">
        <v>628</v>
      </c>
      <c r="N9" s="8">
        <v>108914</v>
      </c>
      <c r="O9" s="20"/>
    </row>
    <row r="10" spans="1:15" x14ac:dyDescent="0.2">
      <c r="A10" s="3" t="s">
        <v>3</v>
      </c>
      <c r="B10" s="15">
        <f t="shared" si="1"/>
        <v>590983</v>
      </c>
      <c r="C10" s="8">
        <f t="shared" si="2"/>
        <v>209195</v>
      </c>
      <c r="D10" s="29">
        <v>209195</v>
      </c>
      <c r="E10" s="8">
        <v>0</v>
      </c>
      <c r="F10" s="8"/>
      <c r="G10" s="26"/>
      <c r="H10" s="8">
        <f t="shared" si="3"/>
        <v>381788</v>
      </c>
      <c r="I10" s="8">
        <v>279411</v>
      </c>
      <c r="J10" s="8">
        <v>94587</v>
      </c>
      <c r="K10" s="8">
        <v>502</v>
      </c>
      <c r="L10" s="46"/>
      <c r="M10" s="8">
        <v>7288</v>
      </c>
      <c r="N10" s="8"/>
      <c r="O10" s="20"/>
    </row>
    <row r="11" spans="1:15" x14ac:dyDescent="0.2">
      <c r="A11" s="3" t="s">
        <v>4</v>
      </c>
      <c r="B11" s="15">
        <f t="shared" si="1"/>
        <v>742157</v>
      </c>
      <c r="C11" s="8">
        <f t="shared" si="2"/>
        <v>419045</v>
      </c>
      <c r="D11" s="29">
        <v>252837</v>
      </c>
      <c r="E11" s="8">
        <v>166208</v>
      </c>
      <c r="F11" s="8"/>
      <c r="G11" s="26"/>
      <c r="H11" s="8">
        <f t="shared" si="3"/>
        <v>323112</v>
      </c>
      <c r="I11" s="8">
        <v>212695</v>
      </c>
      <c r="J11" s="8">
        <v>69076</v>
      </c>
      <c r="K11" s="8">
        <v>28540</v>
      </c>
      <c r="L11" s="46"/>
      <c r="M11" s="8">
        <v>12801</v>
      </c>
      <c r="N11" s="8"/>
      <c r="O11" s="20"/>
    </row>
    <row r="12" spans="1:15" x14ac:dyDescent="0.2">
      <c r="A12" s="3" t="s">
        <v>5</v>
      </c>
      <c r="B12" s="15">
        <f t="shared" si="1"/>
        <v>2401851.563357837</v>
      </c>
      <c r="C12" s="8">
        <f t="shared" si="2"/>
        <v>778997.56335783692</v>
      </c>
      <c r="D12" s="29">
        <v>367851</v>
      </c>
      <c r="E12" s="8">
        <v>295310</v>
      </c>
      <c r="F12" s="8">
        <v>115836.56335783687</v>
      </c>
      <c r="G12" s="26"/>
      <c r="H12" s="8">
        <f t="shared" si="3"/>
        <v>1622854</v>
      </c>
      <c r="I12" s="8">
        <v>1399038</v>
      </c>
      <c r="J12" s="8">
        <v>221945</v>
      </c>
      <c r="K12" s="8">
        <v>1871</v>
      </c>
      <c r="L12" s="46"/>
      <c r="M12" s="8">
        <v>0</v>
      </c>
      <c r="N12" s="8"/>
      <c r="O12" s="20"/>
    </row>
    <row r="13" spans="1:15" x14ac:dyDescent="0.2">
      <c r="A13" s="3" t="s">
        <v>6</v>
      </c>
      <c r="B13" s="15">
        <f t="shared" si="1"/>
        <v>533049</v>
      </c>
      <c r="C13" s="8">
        <f t="shared" si="2"/>
        <v>208195</v>
      </c>
      <c r="D13" s="29">
        <v>208195</v>
      </c>
      <c r="E13" s="8">
        <v>0</v>
      </c>
      <c r="F13" s="8"/>
      <c r="G13" s="26"/>
      <c r="H13" s="8">
        <f t="shared" si="3"/>
        <v>324854</v>
      </c>
      <c r="I13" s="8">
        <v>254179</v>
      </c>
      <c r="J13" s="8">
        <v>56773</v>
      </c>
      <c r="K13" s="8">
        <v>1535</v>
      </c>
      <c r="L13" s="46"/>
      <c r="M13" s="8">
        <v>12367</v>
      </c>
      <c r="N13" s="8"/>
      <c r="O13" s="20"/>
    </row>
    <row r="14" spans="1:15" x14ac:dyDescent="0.2">
      <c r="A14" s="3" t="s">
        <v>7</v>
      </c>
      <c r="B14" s="15">
        <f t="shared" si="1"/>
        <v>4634538</v>
      </c>
      <c r="C14" s="8">
        <f t="shared" si="2"/>
        <v>3956053</v>
      </c>
      <c r="D14" s="29">
        <v>1759794</v>
      </c>
      <c r="E14" s="8">
        <v>2196259</v>
      </c>
      <c r="F14" s="8"/>
      <c r="G14" s="26"/>
      <c r="H14" s="8">
        <f t="shared" si="3"/>
        <v>678485</v>
      </c>
      <c r="I14" s="8">
        <v>425679</v>
      </c>
      <c r="J14" s="8">
        <v>228116</v>
      </c>
      <c r="K14" s="8">
        <v>10358</v>
      </c>
      <c r="L14" s="46"/>
      <c r="M14" s="8">
        <v>14332</v>
      </c>
      <c r="N14" s="8"/>
      <c r="O14" s="20"/>
    </row>
    <row r="15" spans="1:15" x14ac:dyDescent="0.2">
      <c r="A15" s="3" t="s">
        <v>8</v>
      </c>
      <c r="B15" s="15">
        <f t="shared" si="1"/>
        <v>2697244</v>
      </c>
      <c r="C15" s="8">
        <f t="shared" si="2"/>
        <v>1144464</v>
      </c>
      <c r="D15" s="29">
        <v>892261</v>
      </c>
      <c r="E15" s="8">
        <v>252203</v>
      </c>
      <c r="F15" s="8"/>
      <c r="G15" s="26"/>
      <c r="H15" s="8">
        <f t="shared" si="3"/>
        <v>1552780</v>
      </c>
      <c r="I15" s="8">
        <v>1328615</v>
      </c>
      <c r="J15" s="8">
        <v>219134</v>
      </c>
      <c r="K15" s="8">
        <v>5031</v>
      </c>
      <c r="L15" s="46"/>
      <c r="M15" s="8">
        <v>0</v>
      </c>
      <c r="N15" s="8"/>
      <c r="O15" s="20"/>
    </row>
    <row r="16" spans="1:15" x14ac:dyDescent="0.2">
      <c r="A16" s="3" t="s">
        <v>9</v>
      </c>
      <c r="B16" s="15">
        <f t="shared" si="1"/>
        <v>8474682</v>
      </c>
      <c r="C16" s="8">
        <f t="shared" si="2"/>
        <v>2856974</v>
      </c>
      <c r="D16" s="29">
        <v>2756426</v>
      </c>
      <c r="E16" s="8">
        <v>100548</v>
      </c>
      <c r="F16" s="8"/>
      <c r="G16" s="26"/>
      <c r="H16" s="8">
        <f t="shared" si="3"/>
        <v>5617708</v>
      </c>
      <c r="I16" s="8">
        <v>3197486</v>
      </c>
      <c r="J16" s="8">
        <v>2249599</v>
      </c>
      <c r="K16" s="8">
        <v>74696</v>
      </c>
      <c r="L16" s="46"/>
      <c r="M16" s="8">
        <v>55181</v>
      </c>
      <c r="N16" s="29">
        <v>40746</v>
      </c>
      <c r="O16" s="20"/>
    </row>
    <row r="17" spans="1:15" x14ac:dyDescent="0.2">
      <c r="A17" s="3" t="s">
        <v>10</v>
      </c>
      <c r="B17" s="15">
        <f t="shared" si="1"/>
        <v>1663688</v>
      </c>
      <c r="C17" s="8">
        <f t="shared" si="2"/>
        <v>843369</v>
      </c>
      <c r="D17" s="29">
        <v>547108</v>
      </c>
      <c r="E17" s="8">
        <v>296261</v>
      </c>
      <c r="F17" s="8"/>
      <c r="G17" s="26"/>
      <c r="H17" s="8">
        <f t="shared" si="3"/>
        <v>820319</v>
      </c>
      <c r="I17" s="8">
        <v>576068</v>
      </c>
      <c r="J17" s="8">
        <v>242491</v>
      </c>
      <c r="K17" s="8">
        <v>1760</v>
      </c>
      <c r="L17" s="46"/>
      <c r="M17" s="8">
        <v>0</v>
      </c>
      <c r="N17" s="8"/>
      <c r="O17" s="20"/>
    </row>
    <row r="18" spans="1:15" x14ac:dyDescent="0.2">
      <c r="A18" s="3" t="s">
        <v>11</v>
      </c>
      <c r="B18" s="15">
        <f t="shared" si="1"/>
        <v>3684685</v>
      </c>
      <c r="C18" s="8">
        <f t="shared" si="2"/>
        <v>2012203</v>
      </c>
      <c r="D18" s="29">
        <v>1989054</v>
      </c>
      <c r="E18" s="8">
        <v>23149</v>
      </c>
      <c r="F18" s="8"/>
      <c r="G18" s="26"/>
      <c r="H18" s="8">
        <f t="shared" si="3"/>
        <v>1672482</v>
      </c>
      <c r="I18" s="8">
        <v>1328446</v>
      </c>
      <c r="J18" s="8">
        <v>309351</v>
      </c>
      <c r="K18" s="8">
        <v>34685</v>
      </c>
      <c r="L18" s="46"/>
      <c r="M18" s="8">
        <v>0</v>
      </c>
      <c r="N18" s="8"/>
      <c r="O18" s="20"/>
    </row>
    <row r="19" spans="1:15" x14ac:dyDescent="0.2">
      <c r="A19" s="3" t="s">
        <v>12</v>
      </c>
      <c r="B19" s="15">
        <f t="shared" si="1"/>
        <v>2711002</v>
      </c>
      <c r="C19" s="8">
        <f t="shared" si="2"/>
        <v>1846431</v>
      </c>
      <c r="D19" s="29">
        <v>1683660</v>
      </c>
      <c r="E19" s="8">
        <v>162771</v>
      </c>
      <c r="F19" s="8"/>
      <c r="G19" s="26"/>
      <c r="H19" s="8">
        <f t="shared" si="3"/>
        <v>864571</v>
      </c>
      <c r="I19" s="8">
        <v>473014</v>
      </c>
      <c r="J19" s="8">
        <v>377900</v>
      </c>
      <c r="K19" s="8">
        <v>1127</v>
      </c>
      <c r="L19" s="46"/>
      <c r="M19" s="8">
        <v>12530</v>
      </c>
      <c r="N19" s="8"/>
      <c r="O19" s="20"/>
    </row>
    <row r="20" spans="1:15" x14ac:dyDescent="0.2">
      <c r="A20" s="3" t="s">
        <v>13</v>
      </c>
      <c r="B20" s="15">
        <f t="shared" si="1"/>
        <v>2531697</v>
      </c>
      <c r="C20" s="8">
        <f t="shared" si="2"/>
        <v>1812832</v>
      </c>
      <c r="D20" s="29">
        <v>1167581</v>
      </c>
      <c r="E20" s="8">
        <v>645251</v>
      </c>
      <c r="F20" s="8"/>
      <c r="G20" s="26"/>
      <c r="H20" s="8">
        <f t="shared" si="3"/>
        <v>718865</v>
      </c>
      <c r="I20" s="8">
        <v>493351</v>
      </c>
      <c r="J20" s="8">
        <v>205010</v>
      </c>
      <c r="K20" s="8">
        <v>20504</v>
      </c>
      <c r="L20" s="46"/>
      <c r="M20" s="8">
        <v>0</v>
      </c>
      <c r="N20" s="8"/>
      <c r="O20" s="20"/>
    </row>
    <row r="21" spans="1:15" x14ac:dyDescent="0.2">
      <c r="A21" s="3" t="s">
        <v>14</v>
      </c>
      <c r="B21" s="15">
        <f t="shared" si="1"/>
        <v>4555657</v>
      </c>
      <c r="C21" s="8">
        <f t="shared" si="2"/>
        <v>1758142</v>
      </c>
      <c r="D21" s="29">
        <v>1732914</v>
      </c>
      <c r="E21" s="8">
        <v>16061</v>
      </c>
      <c r="F21" s="8">
        <v>9167</v>
      </c>
      <c r="G21" s="26"/>
      <c r="H21" s="8">
        <f t="shared" si="3"/>
        <v>2797515</v>
      </c>
      <c r="I21" s="8">
        <v>2512647</v>
      </c>
      <c r="J21" s="8">
        <v>277799</v>
      </c>
      <c r="K21" s="8">
        <v>5271</v>
      </c>
      <c r="L21" s="46"/>
      <c r="M21" s="8">
        <v>1798</v>
      </c>
      <c r="N21" s="8"/>
      <c r="O21" s="20"/>
    </row>
    <row r="22" spans="1:15" x14ac:dyDescent="0.2">
      <c r="A22" s="3" t="s">
        <v>15</v>
      </c>
      <c r="B22" s="15">
        <f t="shared" si="1"/>
        <v>9730667</v>
      </c>
      <c r="C22" s="8">
        <f t="shared" si="2"/>
        <v>5638963</v>
      </c>
      <c r="D22" s="29">
        <v>5603602</v>
      </c>
      <c r="E22" s="8">
        <v>35361</v>
      </c>
      <c r="F22" s="8"/>
      <c r="G22" s="26"/>
      <c r="H22" s="8">
        <f t="shared" si="3"/>
        <v>4091704</v>
      </c>
      <c r="I22" s="8">
        <v>3310243</v>
      </c>
      <c r="J22" s="8">
        <v>761434</v>
      </c>
      <c r="K22" s="8">
        <v>20027</v>
      </c>
      <c r="L22" s="46"/>
      <c r="M22" s="8">
        <v>0</v>
      </c>
      <c r="N22" s="36"/>
      <c r="O22" s="20"/>
    </row>
    <row r="23" spans="1:15" x14ac:dyDescent="0.2">
      <c r="A23" s="3" t="s">
        <v>16</v>
      </c>
      <c r="B23" s="15">
        <f t="shared" si="1"/>
        <v>3281761</v>
      </c>
      <c r="C23" s="8">
        <f t="shared" si="2"/>
        <v>2207252</v>
      </c>
      <c r="D23" s="29">
        <v>1058301</v>
      </c>
      <c r="E23" s="8">
        <v>1148951</v>
      </c>
      <c r="F23" s="8"/>
      <c r="G23" s="26"/>
      <c r="H23" s="8">
        <f t="shared" si="3"/>
        <v>1074509</v>
      </c>
      <c r="I23" s="8">
        <v>759384</v>
      </c>
      <c r="J23" s="8">
        <v>294749</v>
      </c>
      <c r="K23" s="8">
        <v>3105</v>
      </c>
      <c r="L23" s="46"/>
      <c r="M23" s="8">
        <v>17271</v>
      </c>
      <c r="N23" s="8"/>
      <c r="O23" s="20"/>
    </row>
    <row r="24" spans="1:15" x14ac:dyDescent="0.2">
      <c r="A24" s="3" t="s">
        <v>17</v>
      </c>
      <c r="B24" s="15">
        <f t="shared" si="1"/>
        <v>1295837</v>
      </c>
      <c r="C24" s="8">
        <f t="shared" si="2"/>
        <v>718218</v>
      </c>
      <c r="D24" s="29">
        <v>710933</v>
      </c>
      <c r="E24" s="8">
        <v>7285</v>
      </c>
      <c r="F24" s="8"/>
      <c r="G24" s="26"/>
      <c r="H24" s="8">
        <f t="shared" si="3"/>
        <v>577619</v>
      </c>
      <c r="I24" s="8">
        <v>424096</v>
      </c>
      <c r="J24" s="8">
        <v>151896</v>
      </c>
      <c r="K24" s="8">
        <v>1627</v>
      </c>
      <c r="L24" s="46"/>
      <c r="M24" s="8">
        <v>0</v>
      </c>
      <c r="N24" s="8"/>
      <c r="O24" s="20"/>
    </row>
    <row r="25" spans="1:15" x14ac:dyDescent="0.2">
      <c r="A25" s="3" t="s">
        <v>18</v>
      </c>
      <c r="B25" s="15">
        <f t="shared" si="1"/>
        <v>881189</v>
      </c>
      <c r="C25" s="8">
        <f t="shared" si="2"/>
        <v>413219</v>
      </c>
      <c r="D25" s="29">
        <v>262414</v>
      </c>
      <c r="E25" s="8">
        <v>150805</v>
      </c>
      <c r="F25" s="29"/>
      <c r="G25" s="26"/>
      <c r="H25" s="8">
        <f t="shared" si="3"/>
        <v>467970</v>
      </c>
      <c r="I25" s="8">
        <v>336828</v>
      </c>
      <c r="J25" s="8">
        <v>128253</v>
      </c>
      <c r="K25" s="8">
        <v>410</v>
      </c>
      <c r="L25" s="46"/>
      <c r="M25" s="8">
        <v>2479</v>
      </c>
      <c r="N25" s="8"/>
      <c r="O25" s="20"/>
    </row>
    <row r="26" spans="1:15" x14ac:dyDescent="0.2">
      <c r="A26" s="3" t="s">
        <v>19</v>
      </c>
      <c r="B26" s="15">
        <f t="shared" si="1"/>
        <v>3524910</v>
      </c>
      <c r="C26" s="8">
        <f t="shared" si="2"/>
        <v>1075364</v>
      </c>
      <c r="D26" s="29">
        <v>974244</v>
      </c>
      <c r="E26" s="8">
        <v>6046</v>
      </c>
      <c r="F26" s="8">
        <v>95074</v>
      </c>
      <c r="G26" s="26"/>
      <c r="H26" s="8">
        <f t="shared" si="3"/>
        <v>2449546</v>
      </c>
      <c r="I26" s="8">
        <v>2203861</v>
      </c>
      <c r="J26" s="8">
        <v>174635</v>
      </c>
      <c r="K26" s="8">
        <v>25813</v>
      </c>
      <c r="L26" s="46"/>
      <c r="M26" s="8">
        <v>0</v>
      </c>
      <c r="N26" s="8">
        <v>45237</v>
      </c>
      <c r="O26" s="20"/>
    </row>
    <row r="27" spans="1:15" x14ac:dyDescent="0.2">
      <c r="A27" s="3" t="s">
        <v>20</v>
      </c>
      <c r="B27" s="15">
        <f t="shared" si="1"/>
        <v>3490650</v>
      </c>
      <c r="C27" s="8">
        <f t="shared" si="2"/>
        <v>2823308</v>
      </c>
      <c r="D27" s="29">
        <v>1432133</v>
      </c>
      <c r="E27" s="8">
        <v>1391175</v>
      </c>
      <c r="F27" s="8"/>
      <c r="G27" s="26"/>
      <c r="H27" s="8">
        <f t="shared" si="3"/>
        <v>667342</v>
      </c>
      <c r="I27" s="8">
        <v>328564</v>
      </c>
      <c r="J27" s="8">
        <v>286625</v>
      </c>
      <c r="K27" s="8">
        <v>28728</v>
      </c>
      <c r="L27" s="46"/>
      <c r="M27" s="8">
        <v>23425</v>
      </c>
      <c r="N27" s="8"/>
      <c r="O27" s="20"/>
    </row>
    <row r="28" spans="1:15" x14ac:dyDescent="0.2">
      <c r="A28" s="3" t="s">
        <v>21</v>
      </c>
      <c r="B28" s="15">
        <f t="shared" si="1"/>
        <v>4679075</v>
      </c>
      <c r="C28" s="8">
        <f t="shared" si="2"/>
        <v>3405812</v>
      </c>
      <c r="D28" s="29">
        <v>2073220</v>
      </c>
      <c r="E28" s="8">
        <v>1116979</v>
      </c>
      <c r="F28" s="29">
        <v>215613</v>
      </c>
      <c r="G28" s="26"/>
      <c r="H28" s="8">
        <f t="shared" si="3"/>
        <v>1273263</v>
      </c>
      <c r="I28" s="8">
        <v>889755</v>
      </c>
      <c r="J28" s="8">
        <v>245564</v>
      </c>
      <c r="K28" s="8">
        <v>15685</v>
      </c>
      <c r="L28" s="46"/>
      <c r="M28" s="8">
        <v>0</v>
      </c>
      <c r="N28" s="29">
        <v>122259</v>
      </c>
      <c r="O28" s="8"/>
    </row>
    <row r="29" spans="1:15" x14ac:dyDescent="0.2">
      <c r="A29" s="3" t="s">
        <v>22</v>
      </c>
      <c r="B29" s="15">
        <f t="shared" si="1"/>
        <v>1354705</v>
      </c>
      <c r="C29" s="8">
        <f t="shared" si="2"/>
        <v>658473</v>
      </c>
      <c r="D29" s="29">
        <v>646929</v>
      </c>
      <c r="E29" s="8">
        <v>11544</v>
      </c>
      <c r="F29" s="8"/>
      <c r="G29" s="26"/>
      <c r="H29" s="8">
        <f t="shared" si="3"/>
        <v>696232</v>
      </c>
      <c r="I29" s="8">
        <v>598114</v>
      </c>
      <c r="J29" s="8">
        <v>94723</v>
      </c>
      <c r="K29" s="8">
        <v>3395</v>
      </c>
      <c r="L29" s="46"/>
      <c r="M29" s="8">
        <v>0</v>
      </c>
      <c r="N29" s="8"/>
      <c r="O29" s="20"/>
    </row>
    <row r="30" spans="1:15" x14ac:dyDescent="0.2">
      <c r="A30" s="3" t="s">
        <v>23</v>
      </c>
      <c r="B30" s="15">
        <f t="shared" si="1"/>
        <v>1033200</v>
      </c>
      <c r="C30" s="8">
        <f t="shared" si="2"/>
        <v>488466</v>
      </c>
      <c r="D30" s="29">
        <v>488466</v>
      </c>
      <c r="E30" s="8">
        <v>0</v>
      </c>
      <c r="F30" s="8"/>
      <c r="G30" s="26"/>
      <c r="H30" s="8">
        <f t="shared" si="3"/>
        <v>544734</v>
      </c>
      <c r="I30" s="8">
        <v>430842</v>
      </c>
      <c r="J30" s="8">
        <v>105285</v>
      </c>
      <c r="K30" s="8">
        <v>0</v>
      </c>
      <c r="L30" s="46"/>
      <c r="M30" s="8">
        <v>8607</v>
      </c>
      <c r="N30" s="8"/>
      <c r="O30" s="20"/>
    </row>
    <row r="31" spans="1:15" x14ac:dyDescent="0.2">
      <c r="A31" s="3" t="s">
        <v>24</v>
      </c>
      <c r="B31" s="15">
        <f t="shared" si="1"/>
        <v>2286031</v>
      </c>
      <c r="C31" s="8">
        <f t="shared" si="2"/>
        <v>1381633</v>
      </c>
      <c r="D31" s="29">
        <v>767151</v>
      </c>
      <c r="E31" s="8">
        <v>614482</v>
      </c>
      <c r="F31" s="8"/>
      <c r="G31" s="26"/>
      <c r="H31" s="8">
        <f t="shared" si="3"/>
        <v>904398</v>
      </c>
      <c r="I31" s="8">
        <v>693850</v>
      </c>
      <c r="J31" s="8">
        <v>204688</v>
      </c>
      <c r="K31" s="8">
        <v>5860</v>
      </c>
      <c r="L31" s="46"/>
      <c r="M31" s="8">
        <v>0</v>
      </c>
      <c r="N31" s="8"/>
      <c r="O31" s="20"/>
    </row>
    <row r="32" spans="1:15" x14ac:dyDescent="0.2">
      <c r="A32" s="3" t="s">
        <v>25</v>
      </c>
      <c r="B32" s="15">
        <f t="shared" si="1"/>
        <v>2832286</v>
      </c>
      <c r="C32" s="8">
        <f t="shared" si="2"/>
        <v>1537667</v>
      </c>
      <c r="D32" s="29">
        <v>1164504</v>
      </c>
      <c r="E32" s="8">
        <v>311191</v>
      </c>
      <c r="F32" s="29">
        <v>61972</v>
      </c>
      <c r="G32" s="26"/>
      <c r="H32" s="8">
        <f t="shared" si="3"/>
        <v>1294619</v>
      </c>
      <c r="I32" s="8">
        <v>1007875</v>
      </c>
      <c r="J32" s="8">
        <v>272172</v>
      </c>
      <c r="K32" s="8">
        <v>4394</v>
      </c>
      <c r="L32" s="46"/>
      <c r="M32" s="8">
        <v>10178</v>
      </c>
      <c r="N32" s="8"/>
      <c r="O32" s="20"/>
    </row>
    <row r="33" spans="1:15" x14ac:dyDescent="0.2">
      <c r="A33" s="3" t="s">
        <v>26</v>
      </c>
      <c r="B33" s="15">
        <f t="shared" si="1"/>
        <v>1855439</v>
      </c>
      <c r="C33" s="8">
        <f t="shared" si="2"/>
        <v>564873</v>
      </c>
      <c r="D33" s="29">
        <v>553664</v>
      </c>
      <c r="E33" s="8">
        <v>11209</v>
      </c>
      <c r="F33" s="8"/>
      <c r="G33" s="26"/>
      <c r="H33" s="8">
        <f t="shared" si="3"/>
        <v>1290566</v>
      </c>
      <c r="I33" s="8">
        <v>1099533</v>
      </c>
      <c r="J33" s="29">
        <v>178253</v>
      </c>
      <c r="K33" s="8">
        <v>5109</v>
      </c>
      <c r="L33" s="46"/>
      <c r="M33" s="8">
        <v>7671</v>
      </c>
      <c r="N33" s="29"/>
      <c r="O33" s="20"/>
    </row>
    <row r="34" spans="1:15" x14ac:dyDescent="0.2">
      <c r="A34" s="3" t="s">
        <v>27</v>
      </c>
      <c r="B34" s="15">
        <f t="shared" si="1"/>
        <v>1837493</v>
      </c>
      <c r="C34" s="8">
        <f t="shared" si="2"/>
        <v>1125036</v>
      </c>
      <c r="D34" s="29">
        <v>1125036</v>
      </c>
      <c r="E34" s="8">
        <v>0</v>
      </c>
      <c r="F34" s="8"/>
      <c r="G34" s="26"/>
      <c r="H34" s="8">
        <f t="shared" si="3"/>
        <v>712457</v>
      </c>
      <c r="I34" s="8">
        <v>359917</v>
      </c>
      <c r="J34" s="29">
        <v>124121</v>
      </c>
      <c r="K34" s="8">
        <v>117050</v>
      </c>
      <c r="L34" s="46"/>
      <c r="M34" s="8">
        <v>5175</v>
      </c>
      <c r="N34" s="29">
        <v>106194</v>
      </c>
      <c r="O34" s="20"/>
    </row>
    <row r="35" spans="1:15" x14ac:dyDescent="0.2">
      <c r="A35" s="3" t="s">
        <v>28</v>
      </c>
      <c r="B35" s="15">
        <f t="shared" si="1"/>
        <v>2834219</v>
      </c>
      <c r="C35" s="8">
        <f t="shared" si="2"/>
        <v>1374916</v>
      </c>
      <c r="D35" s="29">
        <v>1145146</v>
      </c>
      <c r="E35" s="8">
        <v>229770</v>
      </c>
      <c r="F35" s="8"/>
      <c r="G35" s="26"/>
      <c r="H35" s="8">
        <f t="shared" si="3"/>
        <v>1459303</v>
      </c>
      <c r="I35" s="8">
        <v>1061056</v>
      </c>
      <c r="J35" s="8">
        <v>280098</v>
      </c>
      <c r="K35" s="8">
        <v>103483</v>
      </c>
      <c r="L35" s="46"/>
      <c r="M35" s="8">
        <v>14666</v>
      </c>
      <c r="N35" s="8"/>
      <c r="O35" s="20"/>
    </row>
    <row r="36" spans="1:15" ht="12" customHeight="1" x14ac:dyDescent="0.2">
      <c r="A36" s="3" t="s">
        <v>29</v>
      </c>
      <c r="B36" s="15">
        <f t="shared" si="1"/>
        <v>908666</v>
      </c>
      <c r="C36" s="8">
        <f t="shared" si="2"/>
        <v>534460</v>
      </c>
      <c r="D36" s="29">
        <v>512909</v>
      </c>
      <c r="E36" s="8">
        <v>21551</v>
      </c>
      <c r="F36" s="8"/>
      <c r="G36" s="26"/>
      <c r="H36" s="8">
        <f t="shared" si="3"/>
        <v>374206</v>
      </c>
      <c r="I36" s="8">
        <v>286990</v>
      </c>
      <c r="J36" s="8">
        <v>86626</v>
      </c>
      <c r="K36" s="8">
        <v>590</v>
      </c>
      <c r="L36" s="46"/>
      <c r="M36" s="8">
        <v>0</v>
      </c>
      <c r="N36" s="8"/>
      <c r="O36" s="20"/>
    </row>
    <row r="37" spans="1:15" x14ac:dyDescent="0.2">
      <c r="A37" s="3" t="s">
        <v>30</v>
      </c>
      <c r="B37" s="15">
        <f t="shared" si="1"/>
        <v>5762824</v>
      </c>
      <c r="C37" s="8">
        <f t="shared" si="2"/>
        <v>3416926</v>
      </c>
      <c r="D37" s="29">
        <v>1894648</v>
      </c>
      <c r="E37" s="8">
        <v>1522278</v>
      </c>
      <c r="F37" s="8"/>
      <c r="G37" s="26"/>
      <c r="H37" s="8">
        <f t="shared" si="3"/>
        <v>2345898</v>
      </c>
      <c r="I37" s="8">
        <v>1664753</v>
      </c>
      <c r="J37" s="8">
        <v>371916</v>
      </c>
      <c r="K37" s="8">
        <v>234372</v>
      </c>
      <c r="L37" s="46"/>
      <c r="M37" s="8">
        <v>74857</v>
      </c>
      <c r="N37" s="8"/>
      <c r="O37" s="20"/>
    </row>
    <row r="38" spans="1:15" x14ac:dyDescent="0.2">
      <c r="A38" s="3" t="s">
        <v>31</v>
      </c>
      <c r="B38" s="15">
        <f t="shared" si="1"/>
        <v>1885540</v>
      </c>
      <c r="C38" s="8">
        <f t="shared" si="2"/>
        <v>1027245</v>
      </c>
      <c r="D38" s="29">
        <v>592293</v>
      </c>
      <c r="E38" s="8">
        <v>434952</v>
      </c>
      <c r="F38" s="8"/>
      <c r="G38" s="26"/>
      <c r="H38" s="8">
        <f t="shared" si="3"/>
        <v>858295</v>
      </c>
      <c r="I38" s="8">
        <v>729725</v>
      </c>
      <c r="J38" s="8">
        <v>118560</v>
      </c>
      <c r="K38" s="8">
        <v>5006</v>
      </c>
      <c r="L38" s="46"/>
      <c r="M38" s="8">
        <v>5004</v>
      </c>
      <c r="N38" s="8"/>
      <c r="O38" s="20"/>
    </row>
    <row r="39" spans="1:15" x14ac:dyDescent="0.2">
      <c r="A39" s="3" t="s">
        <v>32</v>
      </c>
      <c r="B39" s="15">
        <f t="shared" si="1"/>
        <v>1441012</v>
      </c>
      <c r="C39" s="8">
        <f t="shared" si="2"/>
        <v>981765</v>
      </c>
      <c r="D39" s="29">
        <v>552819</v>
      </c>
      <c r="E39" s="8">
        <v>428946</v>
      </c>
      <c r="F39" s="8"/>
      <c r="H39" s="8">
        <f t="shared" si="3"/>
        <v>459247</v>
      </c>
      <c r="I39" s="8">
        <v>343501</v>
      </c>
      <c r="J39" s="8">
        <v>115093</v>
      </c>
      <c r="K39" s="8">
        <v>653</v>
      </c>
      <c r="L39" s="46"/>
      <c r="M39" s="8"/>
      <c r="N39" s="8"/>
      <c r="O39" s="20"/>
    </row>
    <row r="40" spans="1:15" x14ac:dyDescent="0.2">
      <c r="A40" s="25"/>
      <c r="B40" s="37"/>
      <c r="C40" s="24"/>
      <c r="D40" s="38"/>
      <c r="E40" s="37"/>
      <c r="F40" s="37"/>
      <c r="G40" s="6"/>
      <c r="H40" s="24"/>
      <c r="I40" s="24"/>
      <c r="J40" s="24"/>
      <c r="K40" s="24"/>
      <c r="L40" s="24"/>
      <c r="M40" s="24"/>
      <c r="N40" s="24"/>
      <c r="O40" s="9"/>
    </row>
    <row r="41" spans="1:15" ht="8.25" customHeight="1" x14ac:dyDescent="0.2">
      <c r="A41" s="41"/>
      <c r="B41" s="41"/>
      <c r="C41" s="41"/>
      <c r="D41" s="42"/>
      <c r="E41" s="41"/>
      <c r="F41" s="41"/>
      <c r="G41" s="41"/>
      <c r="H41" s="41"/>
      <c r="I41" s="43"/>
      <c r="J41" s="44"/>
      <c r="K41" s="44"/>
      <c r="L41" s="44"/>
      <c r="M41" s="44"/>
      <c r="N41" s="41"/>
    </row>
    <row r="42" spans="1:15" ht="12.75" customHeight="1" x14ac:dyDescent="0.2">
      <c r="A42" s="17" t="s">
        <v>45</v>
      </c>
      <c r="F42" s="17"/>
    </row>
    <row r="43" spans="1:15" ht="12.75" customHeight="1" x14ac:dyDescent="0.2">
      <c r="A43" s="17" t="s">
        <v>46</v>
      </c>
      <c r="F43" s="17"/>
      <c r="H43" s="17"/>
      <c r="I43" s="17"/>
      <c r="J43" s="17"/>
      <c r="K43" s="17"/>
    </row>
    <row r="44" spans="1:15" ht="12.75" customHeight="1" x14ac:dyDescent="0.2">
      <c r="A44" s="17" t="s">
        <v>71</v>
      </c>
      <c r="F44" s="87"/>
      <c r="H44" s="17"/>
      <c r="I44" s="17"/>
      <c r="J44" s="17"/>
      <c r="K44" s="17"/>
      <c r="L44" s="2"/>
      <c r="M44" s="2"/>
      <c r="N44" s="2"/>
    </row>
    <row r="45" spans="1:15" x14ac:dyDescent="0.2">
      <c r="H45" s="17"/>
      <c r="I45" s="17"/>
      <c r="J45" s="17"/>
      <c r="K45" s="17"/>
    </row>
    <row r="46" spans="1:15" x14ac:dyDescent="0.2">
      <c r="A46" s="3"/>
      <c r="F46" s="17"/>
      <c r="H46" s="17"/>
      <c r="I46" s="17"/>
      <c r="J46" s="17"/>
      <c r="K46" s="17"/>
    </row>
    <row r="47" spans="1:15" x14ac:dyDescent="0.2">
      <c r="F47" s="26"/>
      <c r="H47" s="17"/>
      <c r="I47" s="17"/>
      <c r="J47" s="17"/>
      <c r="K47" s="17"/>
    </row>
    <row r="48" spans="1:15" x14ac:dyDescent="0.2">
      <c r="F48" s="26"/>
    </row>
  </sheetData>
  <mergeCells count="3">
    <mergeCell ref="A3:A4"/>
    <mergeCell ref="C3:F3"/>
    <mergeCell ref="H3:N3"/>
  </mergeCells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3" width="12.7109375" style="5" customWidth="1"/>
    <col min="4" max="4" width="12.7109375" style="34" customWidth="1"/>
    <col min="5" max="5" width="12.7109375" style="5" customWidth="1"/>
    <col min="6" max="6" width="11.85546875" style="5" customWidth="1"/>
    <col min="7" max="7" width="0.42578125" style="5" customWidth="1"/>
    <col min="8" max="8" width="9.7109375" style="5" customWidth="1"/>
    <col min="9" max="9" width="9.7109375" style="22" customWidth="1"/>
    <col min="10" max="10" width="9.28515625" style="22" customWidth="1"/>
    <col min="11" max="11" width="8.5703125" style="22" customWidth="1"/>
    <col min="12" max="12" width="8.7109375" style="22" customWidth="1"/>
    <col min="13" max="13" width="9.140625" style="22" customWidth="1"/>
    <col min="14" max="14" width="9.7109375" style="5" customWidth="1"/>
    <col min="15" max="15" width="13.42578125" style="5" customWidth="1"/>
    <col min="16" max="16384" width="9.140625" style="5"/>
  </cols>
  <sheetData>
    <row r="1" spans="1:15" x14ac:dyDescent="0.2">
      <c r="A1" s="4" t="s">
        <v>67</v>
      </c>
      <c r="B1" s="4"/>
      <c r="D1" s="30"/>
      <c r="E1" s="9"/>
      <c r="F1" s="9"/>
      <c r="I1" s="27"/>
      <c r="J1" s="27"/>
      <c r="K1" s="27"/>
      <c r="L1" s="27"/>
      <c r="M1" s="27"/>
      <c r="N1" s="27"/>
    </row>
    <row r="2" spans="1:15" x14ac:dyDescent="0.2">
      <c r="A2" s="6"/>
      <c r="B2" s="6"/>
      <c r="C2" s="10"/>
      <c r="D2" s="31"/>
      <c r="E2" s="10"/>
      <c r="F2" s="10"/>
      <c r="H2" s="10"/>
      <c r="I2" s="23"/>
      <c r="J2" s="23"/>
      <c r="K2" s="23"/>
      <c r="L2" s="23"/>
      <c r="M2" s="23"/>
      <c r="N2" s="10"/>
    </row>
    <row r="3" spans="1:15" s="4" customFormat="1" ht="12.75" customHeight="1" x14ac:dyDescent="0.2">
      <c r="A3" s="97" t="s">
        <v>33</v>
      </c>
      <c r="B3" s="40"/>
      <c r="C3" s="99" t="s">
        <v>35</v>
      </c>
      <c r="D3" s="99"/>
      <c r="E3" s="99"/>
      <c r="F3" s="99"/>
      <c r="H3" s="99" t="s">
        <v>36</v>
      </c>
      <c r="I3" s="99"/>
      <c r="J3" s="99"/>
      <c r="K3" s="99"/>
      <c r="L3" s="99"/>
      <c r="M3" s="99"/>
      <c r="N3" s="99"/>
    </row>
    <row r="4" spans="1:15" s="4" customFormat="1" ht="33.75" customHeight="1" x14ac:dyDescent="0.2">
      <c r="A4" s="98"/>
      <c r="B4" s="16" t="s">
        <v>0</v>
      </c>
      <c r="C4" s="39" t="s">
        <v>41</v>
      </c>
      <c r="D4" s="39" t="s">
        <v>49</v>
      </c>
      <c r="E4" s="39" t="s">
        <v>38</v>
      </c>
      <c r="F4" s="39" t="s">
        <v>43</v>
      </c>
      <c r="H4" s="39" t="s">
        <v>37</v>
      </c>
      <c r="I4" s="11" t="s">
        <v>39</v>
      </c>
      <c r="J4" s="11" t="s">
        <v>42</v>
      </c>
      <c r="K4" s="39" t="s">
        <v>40</v>
      </c>
      <c r="L4" s="11" t="s">
        <v>51</v>
      </c>
      <c r="M4" s="11" t="s">
        <v>44</v>
      </c>
      <c r="N4" s="39" t="s">
        <v>50</v>
      </c>
      <c r="O4" s="35"/>
    </row>
    <row r="5" spans="1:15" x14ac:dyDescent="0.2">
      <c r="A5" s="1"/>
      <c r="B5" s="1"/>
      <c r="C5" s="1"/>
      <c r="D5" s="32"/>
      <c r="E5" s="1"/>
      <c r="F5" s="1"/>
      <c r="H5" s="1"/>
      <c r="I5" s="1"/>
      <c r="J5" s="1"/>
      <c r="K5" s="1"/>
      <c r="L5" s="1"/>
      <c r="M5" s="1"/>
      <c r="N5" s="1"/>
    </row>
    <row r="6" spans="1:15" ht="15" x14ac:dyDescent="0.25">
      <c r="A6" s="12" t="s">
        <v>34</v>
      </c>
      <c r="B6" s="15">
        <f>+C6+H6</f>
        <v>34611312</v>
      </c>
      <c r="C6" s="15">
        <f>SUM(D6:F6)</f>
        <v>19734701</v>
      </c>
      <c r="D6" s="15">
        <f>SUM(D8:D39)</f>
        <v>16624743</v>
      </c>
      <c r="E6" s="15">
        <f>SUM(E8:E39)</f>
        <v>2938507</v>
      </c>
      <c r="F6" s="15">
        <f>SUM(F8:F39)</f>
        <v>171451</v>
      </c>
      <c r="H6" s="18">
        <f>SUM(I6:N6)</f>
        <v>14876611</v>
      </c>
      <c r="I6" s="18">
        <f t="shared" ref="I6:M6" si="0">SUM(I8:I39)</f>
        <v>11241086</v>
      </c>
      <c r="J6" s="18">
        <f t="shared" si="0"/>
        <v>2881501</v>
      </c>
      <c r="K6" s="18">
        <f t="shared" si="0"/>
        <v>169830</v>
      </c>
      <c r="L6" s="45" t="s">
        <v>48</v>
      </c>
      <c r="M6" s="18">
        <f t="shared" si="0"/>
        <v>76025</v>
      </c>
      <c r="N6" s="18">
        <f>SUM(N8:N39)</f>
        <v>508169</v>
      </c>
      <c r="O6" s="19"/>
    </row>
    <row r="7" spans="1:15" x14ac:dyDescent="0.2">
      <c r="A7" s="13"/>
      <c r="B7" s="21"/>
      <c r="C7" s="8"/>
      <c r="D7" s="33"/>
      <c r="E7" s="21"/>
      <c r="F7" s="21"/>
      <c r="H7" s="8"/>
      <c r="I7" s="8"/>
      <c r="J7" s="8"/>
      <c r="K7" s="8"/>
      <c r="L7" s="8"/>
      <c r="M7" s="8"/>
      <c r="N7" s="8"/>
    </row>
    <row r="8" spans="1:15" x14ac:dyDescent="0.2">
      <c r="A8" s="3" t="s">
        <v>1</v>
      </c>
      <c r="B8" s="15">
        <f t="shared" ref="B8:B39" si="1">+C8+H8</f>
        <v>400285</v>
      </c>
      <c r="C8" s="8">
        <f t="shared" ref="C8:C39" si="2">SUM(D8:F8)</f>
        <v>160650</v>
      </c>
      <c r="D8" s="29">
        <v>160650</v>
      </c>
      <c r="E8" s="8">
        <v>0</v>
      </c>
      <c r="F8" s="29"/>
      <c r="G8" s="26"/>
      <c r="H8" s="8">
        <f t="shared" ref="H8:H39" si="3">SUM(I8:N8)</f>
        <v>239635</v>
      </c>
      <c r="I8" s="8">
        <v>165106</v>
      </c>
      <c r="J8" s="8">
        <v>34720</v>
      </c>
      <c r="K8" s="8">
        <v>293</v>
      </c>
      <c r="L8" s="46"/>
      <c r="M8" s="8"/>
      <c r="N8" s="8">
        <v>39516</v>
      </c>
      <c r="O8" s="20"/>
    </row>
    <row r="9" spans="1:15" x14ac:dyDescent="0.2">
      <c r="A9" s="3" t="s">
        <v>2</v>
      </c>
      <c r="B9" s="15">
        <f t="shared" si="1"/>
        <v>911479</v>
      </c>
      <c r="C9" s="8">
        <f t="shared" si="2"/>
        <v>377843</v>
      </c>
      <c r="D9" s="29">
        <v>359196</v>
      </c>
      <c r="E9" s="8">
        <v>18647</v>
      </c>
      <c r="F9" s="8"/>
      <c r="G9" s="26"/>
      <c r="H9" s="8">
        <f t="shared" si="3"/>
        <v>533636</v>
      </c>
      <c r="I9" s="8">
        <v>455924</v>
      </c>
      <c r="J9" s="8">
        <v>40365</v>
      </c>
      <c r="K9" s="8">
        <v>661</v>
      </c>
      <c r="L9" s="46"/>
      <c r="M9" s="8">
        <v>26</v>
      </c>
      <c r="N9" s="8">
        <v>36660</v>
      </c>
      <c r="O9" s="20"/>
    </row>
    <row r="10" spans="1:15" x14ac:dyDescent="0.2">
      <c r="A10" s="3" t="s">
        <v>3</v>
      </c>
      <c r="B10" s="15">
        <f t="shared" si="1"/>
        <v>194945</v>
      </c>
      <c r="C10" s="8">
        <f t="shared" si="2"/>
        <v>70333</v>
      </c>
      <c r="D10" s="29">
        <v>70333</v>
      </c>
      <c r="E10" s="8">
        <v>0</v>
      </c>
      <c r="F10" s="8"/>
      <c r="G10" s="26"/>
      <c r="H10" s="8">
        <f t="shared" si="3"/>
        <v>124612</v>
      </c>
      <c r="I10" s="8">
        <v>91648</v>
      </c>
      <c r="J10" s="8">
        <v>30800</v>
      </c>
      <c r="K10" s="8">
        <v>102</v>
      </c>
      <c r="L10" s="46"/>
      <c r="M10" s="8">
        <v>2062</v>
      </c>
      <c r="N10" s="8"/>
      <c r="O10" s="20"/>
    </row>
    <row r="11" spans="1:15" x14ac:dyDescent="0.2">
      <c r="A11" s="3" t="s">
        <v>4</v>
      </c>
      <c r="B11" s="15">
        <f t="shared" si="1"/>
        <v>303460</v>
      </c>
      <c r="C11" s="8">
        <f t="shared" si="2"/>
        <v>197775</v>
      </c>
      <c r="D11" s="29">
        <v>152359</v>
      </c>
      <c r="E11" s="8">
        <v>45416</v>
      </c>
      <c r="F11" s="8"/>
      <c r="G11" s="26"/>
      <c r="H11" s="8">
        <f t="shared" si="3"/>
        <v>105685</v>
      </c>
      <c r="I11" s="8">
        <v>74161</v>
      </c>
      <c r="J11" s="8">
        <v>22557</v>
      </c>
      <c r="K11" s="8">
        <v>6198</v>
      </c>
      <c r="L11" s="46"/>
      <c r="M11" s="8">
        <v>2769</v>
      </c>
      <c r="N11" s="8"/>
      <c r="O11" s="20"/>
    </row>
    <row r="12" spans="1:15" x14ac:dyDescent="0.2">
      <c r="A12" s="3" t="s">
        <v>5</v>
      </c>
      <c r="B12" s="15">
        <f t="shared" si="1"/>
        <v>921857</v>
      </c>
      <c r="C12" s="8">
        <f t="shared" si="2"/>
        <v>372533</v>
      </c>
      <c r="D12" s="29">
        <v>253510</v>
      </c>
      <c r="E12" s="8">
        <v>87035</v>
      </c>
      <c r="F12" s="8">
        <v>31988</v>
      </c>
      <c r="G12" s="26"/>
      <c r="H12" s="8">
        <f t="shared" si="3"/>
        <v>549324</v>
      </c>
      <c r="I12" s="8">
        <v>476759</v>
      </c>
      <c r="J12" s="8">
        <v>72136</v>
      </c>
      <c r="K12" s="8">
        <v>429</v>
      </c>
      <c r="L12" s="46"/>
      <c r="M12" s="8">
        <v>0</v>
      </c>
      <c r="N12" s="8"/>
      <c r="O12" s="20"/>
    </row>
    <row r="13" spans="1:15" x14ac:dyDescent="0.2">
      <c r="A13" s="3" t="s">
        <v>6</v>
      </c>
      <c r="B13" s="15">
        <f t="shared" si="1"/>
        <v>192961</v>
      </c>
      <c r="C13" s="8">
        <f t="shared" si="2"/>
        <v>85052</v>
      </c>
      <c r="D13" s="29">
        <v>85052</v>
      </c>
      <c r="E13" s="8">
        <v>0</v>
      </c>
      <c r="F13" s="8"/>
      <c r="G13" s="26"/>
      <c r="H13" s="8">
        <f t="shared" si="3"/>
        <v>107909</v>
      </c>
      <c r="I13" s="8">
        <v>85722</v>
      </c>
      <c r="J13" s="8">
        <v>19087</v>
      </c>
      <c r="K13" s="8">
        <v>351</v>
      </c>
      <c r="L13" s="46"/>
      <c r="M13" s="8">
        <v>2749</v>
      </c>
      <c r="N13" s="8"/>
      <c r="O13" s="20"/>
    </row>
    <row r="14" spans="1:15" x14ac:dyDescent="0.2">
      <c r="A14" s="3" t="s">
        <v>7</v>
      </c>
      <c r="B14" s="15">
        <f t="shared" si="1"/>
        <v>1827442</v>
      </c>
      <c r="C14" s="8">
        <f t="shared" si="2"/>
        <v>1565939</v>
      </c>
      <c r="D14" s="29">
        <v>1016772</v>
      </c>
      <c r="E14" s="8">
        <v>549167</v>
      </c>
      <c r="F14" s="8"/>
      <c r="G14" s="26"/>
      <c r="H14" s="8">
        <f t="shared" si="3"/>
        <v>261503</v>
      </c>
      <c r="I14" s="8">
        <v>180114</v>
      </c>
      <c r="J14" s="8">
        <v>76491</v>
      </c>
      <c r="K14" s="8">
        <v>2160</v>
      </c>
      <c r="L14" s="46"/>
      <c r="M14" s="8">
        <v>2738</v>
      </c>
      <c r="N14" s="8"/>
      <c r="O14" s="20"/>
    </row>
    <row r="15" spans="1:15" x14ac:dyDescent="0.2">
      <c r="A15" s="3" t="s">
        <v>8</v>
      </c>
      <c r="B15" s="15">
        <f t="shared" si="1"/>
        <v>1048926</v>
      </c>
      <c r="C15" s="8">
        <f t="shared" si="2"/>
        <v>473508</v>
      </c>
      <c r="D15" s="29">
        <v>409319</v>
      </c>
      <c r="E15" s="8">
        <v>64189</v>
      </c>
      <c r="F15" s="8"/>
      <c r="G15" s="26"/>
      <c r="H15" s="8">
        <f t="shared" si="3"/>
        <v>575418</v>
      </c>
      <c r="I15" s="8">
        <v>498397</v>
      </c>
      <c r="J15" s="8">
        <v>75936</v>
      </c>
      <c r="K15" s="8">
        <v>1085</v>
      </c>
      <c r="L15" s="46"/>
      <c r="M15" s="8">
        <v>0</v>
      </c>
      <c r="N15" s="8"/>
      <c r="O15" s="20"/>
    </row>
    <row r="16" spans="1:15" x14ac:dyDescent="0.2">
      <c r="A16" s="3" t="s">
        <v>9</v>
      </c>
      <c r="B16" s="15">
        <f t="shared" si="1"/>
        <v>2796926</v>
      </c>
      <c r="C16" s="8">
        <f t="shared" si="2"/>
        <v>932628</v>
      </c>
      <c r="D16" s="29">
        <v>900010</v>
      </c>
      <c r="E16" s="8">
        <v>32618</v>
      </c>
      <c r="F16" s="8"/>
      <c r="G16" s="26"/>
      <c r="H16" s="8">
        <f t="shared" si="3"/>
        <v>1864298</v>
      </c>
      <c r="I16" s="8">
        <v>1125635</v>
      </c>
      <c r="J16" s="8">
        <v>695607</v>
      </c>
      <c r="K16" s="8">
        <v>17468</v>
      </c>
      <c r="L16" s="46"/>
      <c r="M16" s="8">
        <v>15418</v>
      </c>
      <c r="N16" s="29">
        <v>10170</v>
      </c>
      <c r="O16" s="20"/>
    </row>
    <row r="17" spans="1:15" x14ac:dyDescent="0.2">
      <c r="A17" s="3" t="s">
        <v>10</v>
      </c>
      <c r="B17" s="15">
        <f t="shared" si="1"/>
        <v>550198</v>
      </c>
      <c r="C17" s="8">
        <f t="shared" si="2"/>
        <v>308813</v>
      </c>
      <c r="D17" s="29">
        <v>237489</v>
      </c>
      <c r="E17" s="8">
        <v>71324</v>
      </c>
      <c r="F17" s="8"/>
      <c r="G17" s="26"/>
      <c r="H17" s="8">
        <f t="shared" si="3"/>
        <v>241385</v>
      </c>
      <c r="I17" s="8">
        <v>163286</v>
      </c>
      <c r="J17" s="8">
        <v>77701</v>
      </c>
      <c r="K17" s="8">
        <v>398</v>
      </c>
      <c r="L17" s="46"/>
      <c r="M17" s="8">
        <v>0</v>
      </c>
      <c r="N17" s="8"/>
      <c r="O17" s="20"/>
    </row>
    <row r="18" spans="1:15" x14ac:dyDescent="0.2">
      <c r="A18" s="3" t="s">
        <v>11</v>
      </c>
      <c r="B18" s="15">
        <f t="shared" si="1"/>
        <v>1606727</v>
      </c>
      <c r="C18" s="8">
        <f t="shared" si="2"/>
        <v>940590</v>
      </c>
      <c r="D18" s="29">
        <v>933381</v>
      </c>
      <c r="E18" s="8">
        <v>7209</v>
      </c>
      <c r="F18" s="8"/>
      <c r="G18" s="26"/>
      <c r="H18" s="8">
        <f t="shared" si="3"/>
        <v>666137</v>
      </c>
      <c r="I18" s="8">
        <v>550168</v>
      </c>
      <c r="J18" s="8">
        <v>108309</v>
      </c>
      <c r="K18" s="8">
        <v>7660</v>
      </c>
      <c r="L18" s="46"/>
      <c r="M18" s="8">
        <v>0</v>
      </c>
      <c r="N18" s="8"/>
      <c r="O18" s="20"/>
    </row>
    <row r="19" spans="1:15" x14ac:dyDescent="0.2">
      <c r="A19" s="3" t="s">
        <v>12</v>
      </c>
      <c r="B19" s="15">
        <f t="shared" si="1"/>
        <v>953343</v>
      </c>
      <c r="C19" s="8">
        <f t="shared" si="2"/>
        <v>680476</v>
      </c>
      <c r="D19" s="29">
        <v>633095</v>
      </c>
      <c r="E19" s="8">
        <v>47381</v>
      </c>
      <c r="F19" s="8"/>
      <c r="G19" s="26"/>
      <c r="H19" s="8">
        <f t="shared" si="3"/>
        <v>272867</v>
      </c>
      <c r="I19" s="8">
        <v>142421</v>
      </c>
      <c r="J19" s="8">
        <v>127191</v>
      </c>
      <c r="K19" s="8">
        <v>237</v>
      </c>
      <c r="L19" s="46"/>
      <c r="M19" s="8">
        <v>3018</v>
      </c>
      <c r="N19" s="8"/>
      <c r="O19" s="20"/>
    </row>
    <row r="20" spans="1:15" x14ac:dyDescent="0.2">
      <c r="A20" s="3" t="s">
        <v>13</v>
      </c>
      <c r="B20" s="15">
        <f t="shared" si="1"/>
        <v>915461</v>
      </c>
      <c r="C20" s="8">
        <f t="shared" si="2"/>
        <v>665754</v>
      </c>
      <c r="D20" s="29">
        <v>484994</v>
      </c>
      <c r="E20" s="8">
        <v>180760</v>
      </c>
      <c r="F20" s="8"/>
      <c r="G20" s="26"/>
      <c r="H20" s="8">
        <f t="shared" si="3"/>
        <v>249707</v>
      </c>
      <c r="I20" s="8">
        <v>173033</v>
      </c>
      <c r="J20" s="8">
        <v>72252</v>
      </c>
      <c r="K20" s="8">
        <v>4422</v>
      </c>
      <c r="L20" s="46"/>
      <c r="M20" s="8">
        <v>0</v>
      </c>
      <c r="N20" s="8"/>
      <c r="O20" s="20"/>
    </row>
    <row r="21" spans="1:15" x14ac:dyDescent="0.2">
      <c r="A21" s="3" t="s">
        <v>14</v>
      </c>
      <c r="B21" s="15">
        <f t="shared" si="1"/>
        <v>1930032</v>
      </c>
      <c r="C21" s="8">
        <f t="shared" si="2"/>
        <v>899354</v>
      </c>
      <c r="D21" s="29">
        <v>894549</v>
      </c>
      <c r="E21" s="8">
        <v>4805</v>
      </c>
      <c r="F21" s="8">
        <v>0</v>
      </c>
      <c r="G21" s="26"/>
      <c r="H21" s="8">
        <f t="shared" si="3"/>
        <v>1030678</v>
      </c>
      <c r="I21" s="8">
        <v>934764</v>
      </c>
      <c r="J21" s="8">
        <v>94200</v>
      </c>
      <c r="K21" s="8">
        <v>1195</v>
      </c>
      <c r="L21" s="46"/>
      <c r="M21" s="8">
        <v>519</v>
      </c>
      <c r="N21" s="8"/>
      <c r="O21" s="20"/>
    </row>
    <row r="22" spans="1:15" x14ac:dyDescent="0.2">
      <c r="A22" s="3" t="s">
        <v>15</v>
      </c>
      <c r="B22" s="15">
        <f t="shared" si="1"/>
        <v>4140262</v>
      </c>
      <c r="C22" s="8">
        <f t="shared" si="2"/>
        <v>2143925</v>
      </c>
      <c r="D22" s="29">
        <v>2133580</v>
      </c>
      <c r="E22" s="8">
        <v>10345</v>
      </c>
      <c r="F22" s="8"/>
      <c r="G22" s="26"/>
      <c r="H22" s="8">
        <f t="shared" si="3"/>
        <v>1996337</v>
      </c>
      <c r="I22" s="8">
        <v>1437057</v>
      </c>
      <c r="J22" s="8">
        <v>247586</v>
      </c>
      <c r="K22" s="8">
        <v>4608</v>
      </c>
      <c r="L22" s="46"/>
      <c r="M22" s="8">
        <v>0</v>
      </c>
      <c r="N22" s="29">
        <v>307086</v>
      </c>
      <c r="O22" s="20"/>
    </row>
    <row r="23" spans="1:15" x14ac:dyDescent="0.2">
      <c r="A23" s="3" t="s">
        <v>16</v>
      </c>
      <c r="B23" s="15">
        <f t="shared" si="1"/>
        <v>1357327</v>
      </c>
      <c r="C23" s="8">
        <f t="shared" si="2"/>
        <v>972462</v>
      </c>
      <c r="D23" s="29">
        <v>688004</v>
      </c>
      <c r="E23" s="8">
        <v>284458</v>
      </c>
      <c r="F23" s="8"/>
      <c r="G23" s="26"/>
      <c r="H23" s="8">
        <f t="shared" si="3"/>
        <v>384865</v>
      </c>
      <c r="I23" s="8">
        <v>281773</v>
      </c>
      <c r="J23" s="8">
        <v>96786</v>
      </c>
      <c r="K23" s="8">
        <v>648</v>
      </c>
      <c r="L23" s="46"/>
      <c r="M23" s="8">
        <v>5658</v>
      </c>
      <c r="N23" s="8"/>
      <c r="O23" s="20"/>
    </row>
    <row r="24" spans="1:15" x14ac:dyDescent="0.2">
      <c r="A24" s="3" t="s">
        <v>17</v>
      </c>
      <c r="B24" s="15">
        <f t="shared" si="1"/>
        <v>502884</v>
      </c>
      <c r="C24" s="8">
        <f t="shared" si="2"/>
        <v>295087</v>
      </c>
      <c r="D24" s="29">
        <v>292846</v>
      </c>
      <c r="E24" s="8">
        <v>2241</v>
      </c>
      <c r="F24" s="8"/>
      <c r="G24" s="26"/>
      <c r="H24" s="8">
        <f t="shared" si="3"/>
        <v>207797</v>
      </c>
      <c r="I24" s="8">
        <v>158317</v>
      </c>
      <c r="J24" s="8">
        <v>49114</v>
      </c>
      <c r="K24" s="8">
        <v>366</v>
      </c>
      <c r="L24" s="46"/>
      <c r="M24" s="8">
        <v>0</v>
      </c>
      <c r="N24" s="8"/>
      <c r="O24" s="20"/>
    </row>
    <row r="25" spans="1:15" x14ac:dyDescent="0.2">
      <c r="A25" s="3" t="s">
        <v>18</v>
      </c>
      <c r="B25" s="15">
        <f t="shared" si="1"/>
        <v>378990</v>
      </c>
      <c r="C25" s="8">
        <f t="shared" si="2"/>
        <v>228904</v>
      </c>
      <c r="D25" s="29">
        <v>194051</v>
      </c>
      <c r="E25" s="8">
        <v>34853</v>
      </c>
      <c r="F25" s="29"/>
      <c r="G25" s="26"/>
      <c r="H25" s="8">
        <f t="shared" si="3"/>
        <v>150086</v>
      </c>
      <c r="I25" s="8">
        <v>106840</v>
      </c>
      <c r="J25" s="8">
        <v>42540</v>
      </c>
      <c r="K25" s="8">
        <v>93</v>
      </c>
      <c r="L25" s="46"/>
      <c r="M25" s="8">
        <v>613</v>
      </c>
      <c r="N25" s="8"/>
      <c r="O25" s="20"/>
    </row>
    <row r="26" spans="1:15" x14ac:dyDescent="0.2">
      <c r="A26" s="3" t="s">
        <v>19</v>
      </c>
      <c r="B26" s="15">
        <f t="shared" si="1"/>
        <v>1379055</v>
      </c>
      <c r="C26" s="8">
        <f t="shared" si="2"/>
        <v>528244</v>
      </c>
      <c r="D26" s="29">
        <v>394995</v>
      </c>
      <c r="E26" s="8">
        <v>1869</v>
      </c>
      <c r="F26" s="8">
        <v>131380</v>
      </c>
      <c r="G26" s="26"/>
      <c r="H26" s="8">
        <f t="shared" si="3"/>
        <v>850811</v>
      </c>
      <c r="I26" s="8">
        <v>774484</v>
      </c>
      <c r="J26" s="8">
        <v>57844</v>
      </c>
      <c r="K26" s="8">
        <v>5664</v>
      </c>
      <c r="L26" s="46"/>
      <c r="M26" s="8">
        <v>0</v>
      </c>
      <c r="N26" s="8">
        <v>12819</v>
      </c>
      <c r="O26" s="20"/>
    </row>
    <row r="27" spans="1:15" x14ac:dyDescent="0.2">
      <c r="A27" s="3" t="s">
        <v>20</v>
      </c>
      <c r="B27" s="15">
        <f t="shared" si="1"/>
        <v>1340356</v>
      </c>
      <c r="C27" s="8">
        <f t="shared" si="2"/>
        <v>1090657</v>
      </c>
      <c r="D27" s="29">
        <v>752800</v>
      </c>
      <c r="E27" s="8">
        <v>337857</v>
      </c>
      <c r="F27" s="8"/>
      <c r="G27" s="26"/>
      <c r="H27" s="8">
        <f t="shared" si="3"/>
        <v>249699</v>
      </c>
      <c r="I27" s="8">
        <v>134843</v>
      </c>
      <c r="J27" s="8">
        <v>102666</v>
      </c>
      <c r="K27" s="8">
        <v>6193</v>
      </c>
      <c r="L27" s="46"/>
      <c r="M27" s="8">
        <v>5997</v>
      </c>
      <c r="N27" s="8"/>
      <c r="O27" s="20"/>
    </row>
    <row r="28" spans="1:15" x14ac:dyDescent="0.2">
      <c r="A28" s="3" t="s">
        <v>21</v>
      </c>
      <c r="B28" s="15">
        <f t="shared" si="1"/>
        <v>1745527</v>
      </c>
      <c r="C28" s="8">
        <f t="shared" si="2"/>
        <v>1279575</v>
      </c>
      <c r="D28" s="29">
        <v>991687</v>
      </c>
      <c r="E28" s="8">
        <v>280999</v>
      </c>
      <c r="F28" s="29">
        <v>6889</v>
      </c>
      <c r="G28" s="26"/>
      <c r="H28" s="8">
        <f t="shared" si="3"/>
        <v>465952</v>
      </c>
      <c r="I28" s="8">
        <v>337908</v>
      </c>
      <c r="J28" s="8">
        <v>85031</v>
      </c>
      <c r="K28" s="8">
        <v>3497</v>
      </c>
      <c r="L28" s="46"/>
      <c r="M28" s="8">
        <v>0</v>
      </c>
      <c r="N28" s="29">
        <v>39516</v>
      </c>
      <c r="O28" s="8"/>
    </row>
    <row r="29" spans="1:15" x14ac:dyDescent="0.2">
      <c r="A29" s="3" t="s">
        <v>22</v>
      </c>
      <c r="B29" s="15">
        <f t="shared" si="1"/>
        <v>579942</v>
      </c>
      <c r="C29" s="8">
        <f t="shared" si="2"/>
        <v>288345</v>
      </c>
      <c r="D29" s="29">
        <v>284987</v>
      </c>
      <c r="E29" s="8">
        <v>3358</v>
      </c>
      <c r="F29" s="8"/>
      <c r="G29" s="26"/>
      <c r="H29" s="8">
        <f t="shared" si="3"/>
        <v>291597</v>
      </c>
      <c r="I29" s="8">
        <v>258145</v>
      </c>
      <c r="J29" s="8">
        <v>32682</v>
      </c>
      <c r="K29" s="8">
        <v>770</v>
      </c>
      <c r="L29" s="46"/>
      <c r="M29" s="8">
        <v>0</v>
      </c>
      <c r="N29" s="8"/>
      <c r="O29" s="20"/>
    </row>
    <row r="30" spans="1:15" x14ac:dyDescent="0.2">
      <c r="A30" s="3" t="s">
        <v>23</v>
      </c>
      <c r="B30" s="15">
        <f t="shared" si="1"/>
        <v>439895</v>
      </c>
      <c r="C30" s="8">
        <f t="shared" si="2"/>
        <v>215414</v>
      </c>
      <c r="D30" s="29">
        <v>215414</v>
      </c>
      <c r="E30" s="8">
        <v>0</v>
      </c>
      <c r="F30" s="8"/>
      <c r="G30" s="26"/>
      <c r="H30" s="8">
        <f t="shared" si="3"/>
        <v>224481</v>
      </c>
      <c r="I30" s="8">
        <v>186539</v>
      </c>
      <c r="J30" s="8">
        <v>35999</v>
      </c>
      <c r="K30" s="8">
        <v>0</v>
      </c>
      <c r="L30" s="46"/>
      <c r="M30" s="8">
        <v>1943</v>
      </c>
      <c r="N30" s="8"/>
      <c r="O30" s="20"/>
    </row>
    <row r="31" spans="1:15" x14ac:dyDescent="0.2">
      <c r="A31" s="3" t="s">
        <v>24</v>
      </c>
      <c r="B31" s="15">
        <f t="shared" si="1"/>
        <v>894623</v>
      </c>
      <c r="C31" s="8">
        <f t="shared" si="2"/>
        <v>581629</v>
      </c>
      <c r="D31" s="29">
        <v>439095</v>
      </c>
      <c r="E31" s="8">
        <v>142534</v>
      </c>
      <c r="F31" s="8"/>
      <c r="G31" s="26"/>
      <c r="H31" s="8">
        <f t="shared" si="3"/>
        <v>312994</v>
      </c>
      <c r="I31" s="8">
        <v>242608</v>
      </c>
      <c r="J31" s="8">
        <v>69047</v>
      </c>
      <c r="K31" s="8">
        <v>1339</v>
      </c>
      <c r="L31" s="46"/>
      <c r="M31" s="8">
        <v>0</v>
      </c>
      <c r="N31" s="8"/>
      <c r="O31" s="20"/>
    </row>
    <row r="32" spans="1:15" x14ac:dyDescent="0.2">
      <c r="A32" s="3" t="s">
        <v>25</v>
      </c>
      <c r="B32" s="15">
        <f t="shared" si="1"/>
        <v>851197</v>
      </c>
      <c r="C32" s="8">
        <f t="shared" si="2"/>
        <v>416484</v>
      </c>
      <c r="D32" s="29">
        <v>339654</v>
      </c>
      <c r="E32" s="8">
        <v>75636</v>
      </c>
      <c r="F32" s="29">
        <v>1194</v>
      </c>
      <c r="G32" s="26"/>
      <c r="H32" s="8">
        <f t="shared" si="3"/>
        <v>434713</v>
      </c>
      <c r="I32" s="8">
        <v>341327</v>
      </c>
      <c r="J32" s="8">
        <v>89732</v>
      </c>
      <c r="K32" s="8">
        <v>980</v>
      </c>
      <c r="L32" s="46"/>
      <c r="M32" s="8">
        <v>2674</v>
      </c>
      <c r="N32" s="8"/>
      <c r="O32" s="20"/>
    </row>
    <row r="33" spans="1:15" x14ac:dyDescent="0.2">
      <c r="A33" s="3" t="s">
        <v>26</v>
      </c>
      <c r="B33" s="15">
        <f t="shared" si="1"/>
        <v>699723</v>
      </c>
      <c r="C33" s="8">
        <f t="shared" si="2"/>
        <v>293021</v>
      </c>
      <c r="D33" s="29">
        <v>289661</v>
      </c>
      <c r="E33" s="8">
        <v>3360</v>
      </c>
      <c r="F33" s="8"/>
      <c r="G33" s="26"/>
      <c r="H33" s="8">
        <f t="shared" si="3"/>
        <v>406702</v>
      </c>
      <c r="I33" s="8">
        <v>345803</v>
      </c>
      <c r="J33" s="29">
        <v>57824</v>
      </c>
      <c r="K33" s="8">
        <v>1127</v>
      </c>
      <c r="L33" s="46"/>
      <c r="M33" s="8">
        <v>1948</v>
      </c>
      <c r="N33" s="29"/>
      <c r="O33" s="20"/>
    </row>
    <row r="34" spans="1:15" x14ac:dyDescent="0.2">
      <c r="A34" s="3" t="s">
        <v>27</v>
      </c>
      <c r="B34" s="15">
        <f t="shared" si="1"/>
        <v>754530</v>
      </c>
      <c r="C34" s="8">
        <f t="shared" si="2"/>
        <v>480369</v>
      </c>
      <c r="D34" s="29">
        <v>480369</v>
      </c>
      <c r="E34" s="8">
        <v>0</v>
      </c>
      <c r="F34" s="8"/>
      <c r="G34" s="26"/>
      <c r="H34" s="8">
        <f t="shared" si="3"/>
        <v>274161</v>
      </c>
      <c r="I34" s="8">
        <v>142507</v>
      </c>
      <c r="J34" s="29">
        <v>42476</v>
      </c>
      <c r="K34" s="8">
        <v>25560</v>
      </c>
      <c r="L34" s="46"/>
      <c r="M34" s="8">
        <v>1216</v>
      </c>
      <c r="N34" s="29">
        <v>62402</v>
      </c>
      <c r="O34" s="20"/>
    </row>
    <row r="35" spans="1:15" x14ac:dyDescent="0.2">
      <c r="A35" s="3" t="s">
        <v>28</v>
      </c>
      <c r="B35" s="15">
        <f t="shared" si="1"/>
        <v>1029529</v>
      </c>
      <c r="C35" s="8">
        <f t="shared" si="2"/>
        <v>477596</v>
      </c>
      <c r="D35" s="29">
        <v>424105</v>
      </c>
      <c r="E35" s="8">
        <v>53491</v>
      </c>
      <c r="F35" s="8"/>
      <c r="G35" s="26"/>
      <c r="H35" s="8">
        <f t="shared" si="3"/>
        <v>551933</v>
      </c>
      <c r="I35" s="8">
        <v>432956</v>
      </c>
      <c r="J35" s="8">
        <v>92376</v>
      </c>
      <c r="K35" s="8">
        <v>23036</v>
      </c>
      <c r="L35" s="46"/>
      <c r="M35" s="8">
        <v>3565</v>
      </c>
      <c r="N35" s="8"/>
      <c r="O35" s="20"/>
    </row>
    <row r="36" spans="1:15" ht="12" customHeight="1" x14ac:dyDescent="0.2">
      <c r="A36" s="3" t="s">
        <v>29</v>
      </c>
      <c r="B36" s="15">
        <f t="shared" si="1"/>
        <v>393376</v>
      </c>
      <c r="C36" s="8">
        <f t="shared" si="2"/>
        <v>281161</v>
      </c>
      <c r="D36" s="29">
        <v>274823</v>
      </c>
      <c r="E36" s="8">
        <v>6338</v>
      </c>
      <c r="F36" s="8"/>
      <c r="G36" s="26"/>
      <c r="H36" s="8">
        <f t="shared" si="3"/>
        <v>112215</v>
      </c>
      <c r="I36" s="8">
        <v>82147</v>
      </c>
      <c r="J36" s="8">
        <v>29933</v>
      </c>
      <c r="K36" s="8">
        <v>135</v>
      </c>
      <c r="L36" s="46"/>
      <c r="M36" s="8">
        <v>0</v>
      </c>
      <c r="N36" s="8"/>
      <c r="O36" s="20"/>
    </row>
    <row r="37" spans="1:15" x14ac:dyDescent="0.2">
      <c r="A37" s="3" t="s">
        <v>30</v>
      </c>
      <c r="B37" s="15">
        <f t="shared" si="1"/>
        <v>2415442</v>
      </c>
      <c r="C37" s="8">
        <f t="shared" si="2"/>
        <v>1673333</v>
      </c>
      <c r="D37" s="29">
        <v>1289470</v>
      </c>
      <c r="E37" s="8">
        <v>383863</v>
      </c>
      <c r="F37" s="8"/>
      <c r="G37" s="26"/>
      <c r="H37" s="8">
        <f t="shared" si="3"/>
        <v>742109</v>
      </c>
      <c r="I37" s="8">
        <v>542161</v>
      </c>
      <c r="J37" s="8">
        <v>125863</v>
      </c>
      <c r="K37" s="8">
        <v>51868</v>
      </c>
      <c r="L37" s="46"/>
      <c r="M37" s="8">
        <v>22217</v>
      </c>
      <c r="N37" s="8"/>
      <c r="O37" s="20"/>
    </row>
    <row r="38" spans="1:15" x14ac:dyDescent="0.2">
      <c r="A38" s="3" t="s">
        <v>31</v>
      </c>
      <c r="B38" s="15">
        <f t="shared" si="1"/>
        <v>642627</v>
      </c>
      <c r="C38" s="8">
        <f t="shared" si="2"/>
        <v>401131</v>
      </c>
      <c r="D38" s="29">
        <v>297543</v>
      </c>
      <c r="E38" s="8">
        <v>103588</v>
      </c>
      <c r="F38" s="8"/>
      <c r="G38" s="26"/>
      <c r="H38" s="8">
        <f t="shared" si="3"/>
        <v>241496</v>
      </c>
      <c r="I38" s="8">
        <v>201030</v>
      </c>
      <c r="J38" s="8">
        <v>38434</v>
      </c>
      <c r="K38" s="8">
        <v>1137</v>
      </c>
      <c r="L38" s="46"/>
      <c r="M38" s="8">
        <v>895</v>
      </c>
      <c r="N38" s="8"/>
      <c r="O38" s="20"/>
    </row>
    <row r="39" spans="1:15" x14ac:dyDescent="0.2">
      <c r="A39" s="3" t="s">
        <v>32</v>
      </c>
      <c r="B39" s="15">
        <f t="shared" si="1"/>
        <v>511985</v>
      </c>
      <c r="C39" s="8">
        <f t="shared" si="2"/>
        <v>356116</v>
      </c>
      <c r="D39" s="29">
        <v>250950</v>
      </c>
      <c r="E39" s="8">
        <v>105166</v>
      </c>
      <c r="F39" s="8"/>
      <c r="H39" s="8">
        <f t="shared" si="3"/>
        <v>155869</v>
      </c>
      <c r="I39" s="8">
        <v>117503</v>
      </c>
      <c r="J39" s="8">
        <v>38216</v>
      </c>
      <c r="K39" s="8">
        <v>150</v>
      </c>
      <c r="L39" s="46"/>
      <c r="M39" s="8"/>
      <c r="N39" s="8"/>
      <c r="O39" s="20"/>
    </row>
    <row r="40" spans="1:15" x14ac:dyDescent="0.2">
      <c r="A40" s="25"/>
      <c r="B40" s="37"/>
      <c r="C40" s="24"/>
      <c r="D40" s="38"/>
      <c r="E40" s="37"/>
      <c r="F40" s="37"/>
      <c r="G40" s="6"/>
      <c r="H40" s="24"/>
      <c r="I40" s="24"/>
      <c r="J40" s="24"/>
      <c r="K40" s="24"/>
      <c r="L40" s="24"/>
      <c r="M40" s="24"/>
      <c r="N40" s="24"/>
      <c r="O40" s="9"/>
    </row>
    <row r="41" spans="1:15" ht="8.25" customHeight="1" x14ac:dyDescent="0.2">
      <c r="A41" s="41"/>
      <c r="B41" s="41"/>
      <c r="C41" s="41"/>
      <c r="D41" s="42"/>
      <c r="E41" s="41"/>
      <c r="F41" s="41"/>
      <c r="G41" s="41"/>
      <c r="H41" s="41"/>
      <c r="I41" s="43"/>
      <c r="J41" s="44"/>
      <c r="K41" s="44"/>
      <c r="L41" s="44"/>
      <c r="M41" s="44"/>
      <c r="N41" s="41"/>
    </row>
    <row r="42" spans="1:15" ht="12.75" customHeight="1" x14ac:dyDescent="0.2">
      <c r="A42" s="48" t="s">
        <v>57</v>
      </c>
      <c r="F42" s="17"/>
    </row>
    <row r="43" spans="1:15" ht="12.75" customHeight="1" x14ac:dyDescent="0.2">
      <c r="A43" s="17" t="s">
        <v>52</v>
      </c>
      <c r="F43" s="17"/>
      <c r="H43" s="17"/>
      <c r="I43" s="17"/>
      <c r="J43" s="17"/>
      <c r="K43" s="17"/>
    </row>
    <row r="44" spans="1:15" ht="12.75" customHeight="1" x14ac:dyDescent="0.2">
      <c r="A44" s="17" t="s">
        <v>58</v>
      </c>
      <c r="F44" s="87"/>
      <c r="H44" s="17"/>
      <c r="I44" s="17"/>
      <c r="J44" s="17"/>
      <c r="K44" s="17"/>
      <c r="L44" s="2"/>
      <c r="M44" s="2"/>
      <c r="N44" s="2"/>
    </row>
    <row r="45" spans="1:15" x14ac:dyDescent="0.2">
      <c r="H45" s="17"/>
      <c r="I45" s="17"/>
      <c r="J45" s="17"/>
      <c r="K45" s="17"/>
    </row>
    <row r="46" spans="1:15" x14ac:dyDescent="0.2">
      <c r="A46" s="3"/>
      <c r="F46" s="17"/>
      <c r="H46" s="17"/>
      <c r="I46" s="17"/>
      <c r="J46" s="17"/>
      <c r="K46" s="17"/>
    </row>
    <row r="47" spans="1:15" x14ac:dyDescent="0.2">
      <c r="H47" s="17"/>
      <c r="I47" s="17"/>
      <c r="J47" s="17"/>
      <c r="K47" s="17"/>
    </row>
  </sheetData>
  <mergeCells count="3">
    <mergeCell ref="A3:A4"/>
    <mergeCell ref="C3:F3"/>
    <mergeCell ref="H3:N3"/>
  </mergeCells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CONAPO</vt:lpstr>
      <vt:lpstr>MEF_CONAPO</vt:lpstr>
      <vt:lpstr>Pob legal</vt:lpstr>
      <vt:lpstr>Pob usuaria</vt:lpstr>
      <vt:lpstr>MEF_INST</vt:lpstr>
      <vt:lpstr>MEF_INST!Área_de_impresión</vt:lpstr>
      <vt:lpstr>'Pob legal'!Área_de_impresión</vt:lpstr>
      <vt:lpstr>'Pob usuaria'!Área_de_impresión</vt:lpstr>
    </vt:vector>
  </TitlesOfParts>
  <Company>Secretaria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Hernández</dc:creator>
  <cp:lastModifiedBy>Libia Gregoria Cid Sánchez</cp:lastModifiedBy>
  <cp:lastPrinted>2012-10-23T16:47:24Z</cp:lastPrinted>
  <dcterms:created xsi:type="dcterms:W3CDTF">2004-11-17T01:32:21Z</dcterms:created>
  <dcterms:modified xsi:type="dcterms:W3CDTF">2016-01-13T17:40:09Z</dcterms:modified>
</cp:coreProperties>
</file>