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" yWindow="45" windowWidth="15375" windowHeight="4140"/>
  </bookViews>
  <sheets>
    <sheet name="BIE31ll_cl_Historico Egresos" sheetId="1" r:id="rId1"/>
    <sheet name="BIE31ll_cl_Historico Defun" sheetId="4" r:id="rId2"/>
  </sheets>
  <definedNames>
    <definedName name="_xlnm.Print_Area" localSheetId="1">'BIE31ll_cl_Historico Defun'!$A$1:$O$38</definedName>
    <definedName name="_xlnm.Print_Area" localSheetId="0">'BIE31ll_cl_Historico Egresos'!$A$1:$O$38</definedName>
  </definedNames>
  <calcPr calcId="144525"/>
</workbook>
</file>

<file path=xl/calcChain.xml><?xml version="1.0" encoding="utf-8"?>
<calcChain xmlns="http://schemas.openxmlformats.org/spreadsheetml/2006/main">
  <c r="M37" i="1" l="1"/>
  <c r="M35" i="1"/>
  <c r="M34" i="1"/>
  <c r="M33" i="1"/>
  <c r="M32" i="1"/>
  <c r="M30" i="1"/>
  <c r="M29" i="1"/>
  <c r="M28" i="1"/>
  <c r="O37" i="1"/>
  <c r="O35" i="1"/>
  <c r="O34" i="1"/>
  <c r="O33" i="1"/>
  <c r="O32" i="1"/>
  <c r="O30" i="1"/>
  <c r="O29" i="1"/>
  <c r="O28" i="1"/>
  <c r="O28" i="4"/>
  <c r="O30" i="4"/>
  <c r="O29" i="4"/>
  <c r="O37" i="4"/>
  <c r="O35" i="4"/>
  <c r="O34" i="4"/>
  <c r="O33" i="4"/>
  <c r="O32" i="4"/>
  <c r="K13" i="1" l="1"/>
  <c r="J13" i="1"/>
  <c r="J9" i="1"/>
  <c r="K9" i="1"/>
  <c r="K7" i="1" s="1"/>
  <c r="J7" i="1" l="1"/>
</calcChain>
</file>

<file path=xl/sharedStrings.xml><?xml version="1.0" encoding="utf-8"?>
<sst xmlns="http://schemas.openxmlformats.org/spreadsheetml/2006/main" count="99" uniqueCount="19">
  <si>
    <t>Secretaria de Salud</t>
  </si>
  <si>
    <t>IMSS Oportunidades</t>
  </si>
  <si>
    <t>IMSS</t>
  </si>
  <si>
    <t>ISSSTE</t>
  </si>
  <si>
    <t>PEMEX</t>
  </si>
  <si>
    <t>SEDENA</t>
  </si>
  <si>
    <t>SEMAR</t>
  </si>
  <si>
    <t>nd</t>
  </si>
  <si>
    <t>Institución</t>
  </si>
  <si>
    <t>Población no asegurada</t>
  </si>
  <si>
    <t>Población asegurada</t>
  </si>
  <si>
    <t>na</t>
  </si>
  <si>
    <t>Nacional</t>
  </si>
  <si>
    <t>Histórico egresos hospitalarios por institución 2000 - 2013</t>
  </si>
  <si>
    <t>Total de egresos reportados por institución 2000 - 2013</t>
  </si>
  <si>
    <t>Porcentaje de participación del total de egresos reportados por institución 2000 - 2013</t>
  </si>
  <si>
    <t>Histórico defunciones hospitalarias por institución 2000 - 2013</t>
  </si>
  <si>
    <t>Total de defunciones hospitalarias reportadas por institución 2000 - 2013</t>
  </si>
  <si>
    <t>Porcentaje de participación del total de defunciones hospitalarias reportadas por institución 2000 - 2013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</si>
</sst>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#"/>
    <numFmt numFmtId="165" formatCode="###\ ###\ ##0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2" fillId="0" borderId="1" xfId="0" applyFont="1" applyBorder="1"/>
    <xf numFmtId="0" fontId="2" fillId="0" borderId="0" xfId="0" applyFont="1" applyBorder="1"/>
    <xf numFmtId="0" fontId="8" fillId="0" borderId="0" xfId="0" applyFont="1" applyAlignment="1">
      <alignment horizontal="left"/>
    </xf>
    <xf numFmtId="0" fontId="7" fillId="0" borderId="2" xfId="0" applyFont="1" applyBorder="1" applyAlignment="1">
      <alignment horizontal="center" vertical="center"/>
    </xf>
    <xf numFmtId="165" fontId="10" fillId="0" borderId="0" xfId="1" applyNumberFormat="1" applyFont="1" applyAlignment="1">
      <alignment horizontal="right" indent="1"/>
    </xf>
    <xf numFmtId="165" fontId="9" fillId="0" borderId="0" xfId="0" applyNumberFormat="1" applyFont="1" applyAlignment="1">
      <alignment horizontal="right"/>
    </xf>
    <xf numFmtId="165" fontId="9" fillId="0" borderId="0" xfId="1" applyNumberFormat="1" applyFont="1" applyAlignment="1">
      <alignment horizontal="right"/>
    </xf>
    <xf numFmtId="0" fontId="2" fillId="0" borderId="1" xfId="0" applyFont="1" applyBorder="1" applyAlignment="1">
      <alignment horizontal="right"/>
    </xf>
    <xf numFmtId="0" fontId="9" fillId="0" borderId="1" xfId="0" applyFont="1" applyBorder="1"/>
    <xf numFmtId="0" fontId="2" fillId="0" borderId="0" xfId="0" applyFont="1" applyBorder="1" applyAlignment="1">
      <alignment horizontal="right"/>
    </xf>
    <xf numFmtId="2" fontId="10" fillId="0" borderId="0" xfId="2" applyNumberFormat="1" applyFont="1" applyAlignment="1">
      <alignment horizontal="right" indent="1"/>
    </xf>
    <xf numFmtId="10" fontId="9" fillId="0" borderId="0" xfId="2" applyNumberFormat="1" applyFont="1" applyAlignment="1">
      <alignment horizontal="right" indent="1"/>
    </xf>
    <xf numFmtId="2" fontId="9" fillId="0" borderId="0" xfId="2" applyNumberFormat="1" applyFont="1" applyAlignment="1">
      <alignment horizontal="right" indent="1"/>
    </xf>
    <xf numFmtId="2" fontId="11" fillId="0" borderId="0" xfId="2" applyNumberFormat="1" applyFont="1" applyAlignment="1">
      <alignment horizontal="right" indent="1"/>
    </xf>
    <xf numFmtId="2" fontId="9" fillId="0" borderId="0" xfId="1" applyNumberFormat="1" applyFont="1" applyFill="1" applyAlignment="1">
      <alignment horizontal="right" indent="1"/>
    </xf>
    <xf numFmtId="0" fontId="9" fillId="0" borderId="0" xfId="0" applyFont="1" applyFill="1"/>
    <xf numFmtId="0" fontId="9" fillId="0" borderId="1" xfId="1" applyNumberFormat="1" applyFont="1" applyBorder="1"/>
    <xf numFmtId="0" fontId="9" fillId="0" borderId="1" xfId="1" applyNumberFormat="1" applyFont="1" applyFill="1" applyBorder="1" applyAlignment="1">
      <alignment horizontal="right"/>
    </xf>
    <xf numFmtId="0" fontId="9" fillId="0" borderId="1" xfId="1" applyNumberFormat="1" applyFont="1" applyFill="1" applyBorder="1"/>
    <xf numFmtId="0" fontId="9" fillId="0" borderId="0" xfId="0" applyNumberFormat="1" applyFont="1" applyAlignment="1">
      <alignment horizontal="right" indent="1"/>
    </xf>
    <xf numFmtId="0" fontId="9" fillId="0" borderId="0" xfId="0" applyNumberFormat="1" applyFont="1" applyFill="1" applyAlignment="1">
      <alignment horizontal="right" indent="1"/>
    </xf>
    <xf numFmtId="165" fontId="11" fillId="0" borderId="0" xfId="1" applyNumberFormat="1" applyFont="1" applyAlignment="1">
      <alignment horizontal="right" indent="1"/>
    </xf>
    <xf numFmtId="0" fontId="9" fillId="0" borderId="0" xfId="0" applyFont="1" applyBorder="1"/>
    <xf numFmtId="0" fontId="9" fillId="0" borderId="0" xfId="1" applyNumberFormat="1" applyFont="1" applyBorder="1"/>
    <xf numFmtId="0" fontId="9" fillId="0" borderId="0" xfId="1" applyNumberFormat="1" applyFont="1" applyFill="1" applyBorder="1" applyAlignment="1">
      <alignment horizontal="right"/>
    </xf>
    <xf numFmtId="0" fontId="9" fillId="0" borderId="0" xfId="1" applyNumberFormat="1" applyFont="1" applyFill="1" applyBorder="1"/>
    <xf numFmtId="0" fontId="12" fillId="0" borderId="2" xfId="0" applyFont="1" applyBorder="1" applyAlignment="1">
      <alignment horizontal="center" vertical="center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left" vertical="top"/>
    </xf>
    <xf numFmtId="164" fontId="6" fillId="0" borderId="0" xfId="0" applyNumberFormat="1" applyFont="1" applyAlignment="1">
      <alignment vertical="top"/>
    </xf>
    <xf numFmtId="0" fontId="13" fillId="0" borderId="0" xfId="0" applyFont="1" applyFill="1" applyAlignment="1">
      <alignment vertical="top"/>
    </xf>
    <xf numFmtId="165" fontId="9" fillId="0" borderId="0" xfId="1" applyNumberFormat="1" applyFont="1" applyAlignment="1">
      <alignment horizontal="right" indent="1"/>
    </xf>
    <xf numFmtId="165" fontId="9" fillId="0" borderId="0" xfId="1" applyNumberFormat="1" applyFont="1" applyFill="1" applyAlignment="1">
      <alignment horizontal="right" indent="1"/>
    </xf>
    <xf numFmtId="0" fontId="13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6" fillId="0" borderId="0" xfId="0" applyFont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tabSelected="1" zoomScale="90" zoomScaleNormal="90" workbookViewId="0">
      <selection activeCell="A4" sqref="A4"/>
    </sheetView>
  </sheetViews>
  <sheetFormatPr baseColWidth="10" defaultRowHeight="11.25" x14ac:dyDescent="0.2"/>
  <cols>
    <col min="1" max="1" width="20.42578125" style="1" customWidth="1"/>
    <col min="2" max="15" width="11.140625" style="1" customWidth="1"/>
    <col min="16" max="16384" width="11.42578125" style="1"/>
  </cols>
  <sheetData>
    <row r="1" spans="1:17" ht="15.75" x14ac:dyDescent="0.25">
      <c r="A1" s="11" t="s">
        <v>13</v>
      </c>
    </row>
    <row r="2" spans="1:17" ht="15.95" customHeight="1" x14ac:dyDescent="0.3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ht="15" customHeight="1" x14ac:dyDescent="0.2">
      <c r="A3" s="6" t="s">
        <v>14</v>
      </c>
    </row>
    <row r="4" spans="1:17" ht="15" customHeight="1" x14ac:dyDescent="0.2">
      <c r="A4" s="6"/>
    </row>
    <row r="5" spans="1:17" ht="15" customHeight="1" x14ac:dyDescent="0.2">
      <c r="A5" s="12" t="s">
        <v>8</v>
      </c>
      <c r="B5" s="12">
        <v>2000</v>
      </c>
      <c r="C5" s="12">
        <v>2001</v>
      </c>
      <c r="D5" s="12">
        <v>2002</v>
      </c>
      <c r="E5" s="12">
        <v>2003</v>
      </c>
      <c r="F5" s="12">
        <v>2004</v>
      </c>
      <c r="G5" s="12">
        <v>2005</v>
      </c>
      <c r="H5" s="12">
        <v>2006</v>
      </c>
      <c r="I5" s="12">
        <v>2007</v>
      </c>
      <c r="J5" s="12">
        <v>2008</v>
      </c>
      <c r="K5" s="12">
        <v>2009</v>
      </c>
      <c r="L5" s="12">
        <v>2010</v>
      </c>
      <c r="M5" s="12">
        <v>2011</v>
      </c>
      <c r="N5" s="12">
        <v>2012</v>
      </c>
      <c r="O5" s="12">
        <v>2013</v>
      </c>
    </row>
    <row r="6" spans="1:17" ht="15" customHeight="1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7" s="2" customFormat="1" ht="15" customHeight="1" x14ac:dyDescent="0.2">
      <c r="A7" s="8" t="s">
        <v>12</v>
      </c>
      <c r="B7" s="13">
        <v>4052541</v>
      </c>
      <c r="C7" s="13">
        <v>4127060</v>
      </c>
      <c r="D7" s="13">
        <v>4228621</v>
      </c>
      <c r="E7" s="13">
        <v>4353429</v>
      </c>
      <c r="F7" s="13">
        <v>4416313</v>
      </c>
      <c r="G7" s="13">
        <v>4539477</v>
      </c>
      <c r="H7" s="13">
        <v>4658305</v>
      </c>
      <c r="I7" s="13">
        <v>4922227</v>
      </c>
      <c r="J7" s="13">
        <f>J9+J13</f>
        <v>5123675</v>
      </c>
      <c r="K7" s="13">
        <f>K9+K13</f>
        <v>5243897</v>
      </c>
      <c r="L7" s="13">
        <v>5314132</v>
      </c>
      <c r="M7" s="13">
        <v>5517139</v>
      </c>
      <c r="N7" s="13">
        <v>5641719</v>
      </c>
      <c r="O7" s="13">
        <v>5658137</v>
      </c>
      <c r="P7" s="43"/>
      <c r="Q7" s="43"/>
    </row>
    <row r="8" spans="1:17" ht="15" customHeight="1" x14ac:dyDescent="0.2">
      <c r="A8" s="7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44"/>
      <c r="Q8" s="44"/>
    </row>
    <row r="9" spans="1:17" s="2" customFormat="1" ht="15" customHeight="1" x14ac:dyDescent="0.2">
      <c r="A9" s="8" t="s">
        <v>9</v>
      </c>
      <c r="B9" s="13">
        <v>1698007</v>
      </c>
      <c r="C9" s="13">
        <v>1710579</v>
      </c>
      <c r="D9" s="13">
        <v>1846303</v>
      </c>
      <c r="E9" s="13">
        <v>1920395</v>
      </c>
      <c r="F9" s="13">
        <v>2002287</v>
      </c>
      <c r="G9" s="13">
        <v>2192832</v>
      </c>
      <c r="H9" s="13">
        <v>2313244</v>
      </c>
      <c r="I9" s="13">
        <v>2524467</v>
      </c>
      <c r="J9" s="13">
        <f>SUM(J10:J11)</f>
        <v>2671617</v>
      </c>
      <c r="K9" s="13">
        <f>SUM(K10:K11)</f>
        <v>2806578</v>
      </c>
      <c r="L9" s="13">
        <v>2851950</v>
      </c>
      <c r="M9" s="13">
        <v>3008339</v>
      </c>
      <c r="N9" s="13">
        <v>3119176</v>
      </c>
      <c r="O9" s="13">
        <v>3123714</v>
      </c>
      <c r="P9" s="5"/>
      <c r="Q9" s="5"/>
    </row>
    <row r="10" spans="1:17" ht="15" customHeight="1" x14ac:dyDescent="0.2">
      <c r="A10" s="7" t="s">
        <v>0</v>
      </c>
      <c r="B10" s="40">
        <v>1469332</v>
      </c>
      <c r="C10" s="40">
        <v>1490778</v>
      </c>
      <c r="D10" s="40">
        <v>1635301</v>
      </c>
      <c r="E10" s="40">
        <v>1707909</v>
      </c>
      <c r="F10" s="40">
        <v>1795795</v>
      </c>
      <c r="G10" s="40">
        <v>1980961</v>
      </c>
      <c r="H10" s="40">
        <v>2099946</v>
      </c>
      <c r="I10" s="40">
        <v>2311826</v>
      </c>
      <c r="J10" s="40">
        <v>2463847</v>
      </c>
      <c r="K10" s="40">
        <v>2598309</v>
      </c>
      <c r="L10" s="40">
        <v>2634339</v>
      </c>
      <c r="M10" s="40">
        <v>2775101</v>
      </c>
      <c r="N10" s="40">
        <v>2880606</v>
      </c>
      <c r="O10" s="40">
        <v>2879313</v>
      </c>
      <c r="P10" s="36"/>
      <c r="Q10" s="37"/>
    </row>
    <row r="11" spans="1:17" ht="15" customHeight="1" x14ac:dyDescent="0.2">
      <c r="A11" s="7" t="s">
        <v>1</v>
      </c>
      <c r="B11" s="40">
        <v>228675</v>
      </c>
      <c r="C11" s="40">
        <v>219801</v>
      </c>
      <c r="D11" s="40">
        <v>211002</v>
      </c>
      <c r="E11" s="40">
        <v>212486</v>
      </c>
      <c r="F11" s="40">
        <v>206492</v>
      </c>
      <c r="G11" s="40">
        <v>211871</v>
      </c>
      <c r="H11" s="40">
        <v>213298</v>
      </c>
      <c r="I11" s="40">
        <v>212641</v>
      </c>
      <c r="J11" s="40">
        <v>207770</v>
      </c>
      <c r="K11" s="40">
        <v>208269</v>
      </c>
      <c r="L11" s="40">
        <v>217611</v>
      </c>
      <c r="M11" s="40">
        <v>233238</v>
      </c>
      <c r="N11" s="40">
        <v>238570</v>
      </c>
      <c r="O11" s="40">
        <v>244401</v>
      </c>
      <c r="P11" s="37"/>
      <c r="Q11" s="38"/>
    </row>
    <row r="12" spans="1:17" ht="15" customHeight="1" x14ac:dyDescent="0.2">
      <c r="A12" s="7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37"/>
      <c r="Q12" s="38"/>
    </row>
    <row r="13" spans="1:17" s="2" customFormat="1" ht="15" customHeight="1" x14ac:dyDescent="0.2">
      <c r="A13" s="8" t="s">
        <v>10</v>
      </c>
      <c r="B13" s="13">
        <v>2354534</v>
      </c>
      <c r="C13" s="13">
        <v>2416481</v>
      </c>
      <c r="D13" s="13">
        <v>2382318</v>
      </c>
      <c r="E13" s="13">
        <v>2433034</v>
      </c>
      <c r="F13" s="13">
        <v>2414026</v>
      </c>
      <c r="G13" s="13">
        <v>2346645</v>
      </c>
      <c r="H13" s="13">
        <v>2345061</v>
      </c>
      <c r="I13" s="13">
        <v>2397760</v>
      </c>
      <c r="J13" s="13">
        <f>SUM(J14:J18)</f>
        <v>2452058</v>
      </c>
      <c r="K13" s="13">
        <f>SUM(K14:K18)</f>
        <v>2437319</v>
      </c>
      <c r="L13" s="13">
        <v>2462182</v>
      </c>
      <c r="M13" s="13">
        <v>2508800</v>
      </c>
      <c r="N13" s="13">
        <v>2522543</v>
      </c>
      <c r="O13" s="13">
        <v>2534423</v>
      </c>
      <c r="P13" s="37"/>
      <c r="Q13" s="38"/>
    </row>
    <row r="14" spans="1:17" ht="15" customHeight="1" x14ac:dyDescent="0.2">
      <c r="A14" s="7" t="s">
        <v>2</v>
      </c>
      <c r="B14" s="40">
        <v>1867950</v>
      </c>
      <c r="C14" s="40">
        <v>1926511</v>
      </c>
      <c r="D14" s="40">
        <v>1948624</v>
      </c>
      <c r="E14" s="40">
        <v>1942509</v>
      </c>
      <c r="F14" s="40">
        <v>1916128</v>
      </c>
      <c r="G14" s="40">
        <v>1923695</v>
      </c>
      <c r="H14" s="40">
        <v>1906461</v>
      </c>
      <c r="I14" s="40">
        <v>1932565</v>
      </c>
      <c r="J14" s="40">
        <v>1968261</v>
      </c>
      <c r="K14" s="40">
        <v>1945691</v>
      </c>
      <c r="L14" s="40">
        <v>1967682</v>
      </c>
      <c r="M14" s="40">
        <v>2015255</v>
      </c>
      <c r="N14" s="40">
        <v>2031504</v>
      </c>
      <c r="O14" s="40">
        <v>2049351</v>
      </c>
      <c r="P14" s="37"/>
      <c r="Q14" s="38"/>
    </row>
    <row r="15" spans="1:17" ht="15" customHeight="1" x14ac:dyDescent="0.2">
      <c r="A15" s="7" t="s">
        <v>3</v>
      </c>
      <c r="B15" s="40">
        <v>341279</v>
      </c>
      <c r="C15" s="40">
        <v>342016</v>
      </c>
      <c r="D15" s="40">
        <v>337008</v>
      </c>
      <c r="E15" s="40">
        <v>331284</v>
      </c>
      <c r="F15" s="40">
        <v>328775</v>
      </c>
      <c r="G15" s="40">
        <v>341299</v>
      </c>
      <c r="H15" s="40">
        <v>348641</v>
      </c>
      <c r="I15" s="40">
        <v>364714</v>
      </c>
      <c r="J15" s="40">
        <v>381938</v>
      </c>
      <c r="K15" s="40">
        <v>389076</v>
      </c>
      <c r="L15" s="40">
        <v>389469</v>
      </c>
      <c r="M15" s="40">
        <v>389544</v>
      </c>
      <c r="N15" s="40">
        <v>386196</v>
      </c>
      <c r="O15" s="40">
        <v>381080</v>
      </c>
      <c r="P15" s="37"/>
      <c r="Q15" s="38"/>
    </row>
    <row r="16" spans="1:17" ht="15" customHeight="1" x14ac:dyDescent="0.2">
      <c r="A16" s="7" t="s">
        <v>4</v>
      </c>
      <c r="B16" s="40">
        <v>61473</v>
      </c>
      <c r="C16" s="40">
        <v>60660</v>
      </c>
      <c r="D16" s="41" t="s">
        <v>7</v>
      </c>
      <c r="E16" s="40">
        <v>58350</v>
      </c>
      <c r="F16" s="40">
        <v>69244</v>
      </c>
      <c r="G16" s="40">
        <v>69575</v>
      </c>
      <c r="H16" s="40">
        <v>72953</v>
      </c>
      <c r="I16" s="40">
        <v>82168</v>
      </c>
      <c r="J16" s="40">
        <v>80691</v>
      </c>
      <c r="K16" s="40">
        <v>81338</v>
      </c>
      <c r="L16" s="40">
        <v>79921</v>
      </c>
      <c r="M16" s="40">
        <v>79464</v>
      </c>
      <c r="N16" s="40">
        <v>79438</v>
      </c>
      <c r="O16" s="40">
        <v>78843</v>
      </c>
      <c r="P16" s="37"/>
      <c r="Q16" s="38"/>
    </row>
    <row r="17" spans="1:17" ht="15" customHeight="1" x14ac:dyDescent="0.2">
      <c r="A17" s="7" t="s">
        <v>5</v>
      </c>
      <c r="B17" s="40">
        <v>68818</v>
      </c>
      <c r="C17" s="40">
        <v>73117</v>
      </c>
      <c r="D17" s="40">
        <v>85780</v>
      </c>
      <c r="E17" s="40">
        <v>85674</v>
      </c>
      <c r="F17" s="40">
        <v>86109</v>
      </c>
      <c r="G17" s="40" t="s">
        <v>7</v>
      </c>
      <c r="H17" s="40" t="s">
        <v>7</v>
      </c>
      <c r="I17" s="40" t="s">
        <v>7</v>
      </c>
      <c r="J17" s="40" t="s">
        <v>7</v>
      </c>
      <c r="K17" s="40" t="s">
        <v>7</v>
      </c>
      <c r="L17" s="40" t="s">
        <v>7</v>
      </c>
      <c r="M17" s="40" t="s">
        <v>7</v>
      </c>
      <c r="N17" s="40" t="s">
        <v>7</v>
      </c>
      <c r="O17" s="40" t="s">
        <v>7</v>
      </c>
      <c r="P17" s="37"/>
      <c r="Q17" s="38"/>
    </row>
    <row r="18" spans="1:17" ht="15" customHeight="1" x14ac:dyDescent="0.2">
      <c r="A18" s="7" t="s">
        <v>6</v>
      </c>
      <c r="B18" s="40">
        <v>15014</v>
      </c>
      <c r="C18" s="40">
        <v>14177</v>
      </c>
      <c r="D18" s="40">
        <v>10906</v>
      </c>
      <c r="E18" s="40">
        <v>15217</v>
      </c>
      <c r="F18" s="40">
        <v>13770</v>
      </c>
      <c r="G18" s="40">
        <v>12076</v>
      </c>
      <c r="H18" s="40">
        <v>17006</v>
      </c>
      <c r="I18" s="40">
        <v>18313</v>
      </c>
      <c r="J18" s="40">
        <v>21168</v>
      </c>
      <c r="K18" s="40">
        <v>21214</v>
      </c>
      <c r="L18" s="40">
        <v>25110</v>
      </c>
      <c r="M18" s="40">
        <v>24537</v>
      </c>
      <c r="N18" s="40">
        <v>25405</v>
      </c>
      <c r="O18" s="40">
        <v>25149</v>
      </c>
    </row>
    <row r="19" spans="1:17" ht="15" customHeight="1" x14ac:dyDescent="0.2">
      <c r="A19" s="9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7" ht="15" customHeight="1" x14ac:dyDescent="0.2">
      <c r="A20" s="10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7" ht="15" customHeight="1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7" ht="15" customHeight="1" x14ac:dyDescent="0.2">
      <c r="A22" s="6" t="s">
        <v>15</v>
      </c>
    </row>
    <row r="23" spans="1:17" ht="15" customHeight="1" x14ac:dyDescent="0.2">
      <c r="A23" s="6"/>
    </row>
    <row r="24" spans="1:17" ht="15" customHeight="1" x14ac:dyDescent="0.2">
      <c r="A24" s="12" t="s">
        <v>8</v>
      </c>
      <c r="B24" s="12">
        <v>2000</v>
      </c>
      <c r="C24" s="12">
        <v>2001</v>
      </c>
      <c r="D24" s="12">
        <v>2002</v>
      </c>
      <c r="E24" s="12">
        <v>2003</v>
      </c>
      <c r="F24" s="12">
        <v>2004</v>
      </c>
      <c r="G24" s="12">
        <v>2005</v>
      </c>
      <c r="H24" s="12">
        <v>2006</v>
      </c>
      <c r="I24" s="12">
        <v>2007</v>
      </c>
      <c r="J24" s="12">
        <v>2008</v>
      </c>
      <c r="K24" s="12">
        <v>2009</v>
      </c>
      <c r="L24" s="12">
        <v>2010</v>
      </c>
      <c r="M24" s="12">
        <v>2011</v>
      </c>
      <c r="N24" s="12">
        <v>2012</v>
      </c>
      <c r="O24" s="12">
        <v>2013</v>
      </c>
    </row>
    <row r="25" spans="1:17" s="7" customFormat="1" ht="15" customHeight="1" x14ac:dyDescent="0.2"/>
    <row r="26" spans="1:17" s="8" customFormat="1" ht="15" customHeight="1" x14ac:dyDescent="0.2">
      <c r="A26" s="8" t="s">
        <v>12</v>
      </c>
      <c r="B26" s="19">
        <v>100</v>
      </c>
      <c r="C26" s="19">
        <v>100</v>
      </c>
      <c r="D26" s="19">
        <v>100</v>
      </c>
      <c r="E26" s="19">
        <v>100</v>
      </c>
      <c r="F26" s="19">
        <v>100</v>
      </c>
      <c r="G26" s="19">
        <v>100</v>
      </c>
      <c r="H26" s="19">
        <v>100</v>
      </c>
      <c r="I26" s="19">
        <v>100</v>
      </c>
      <c r="J26" s="19">
        <v>100</v>
      </c>
      <c r="K26" s="19">
        <v>100</v>
      </c>
      <c r="L26" s="19">
        <v>100</v>
      </c>
      <c r="M26" s="19">
        <v>100</v>
      </c>
      <c r="N26" s="19">
        <v>100</v>
      </c>
      <c r="O26" s="19">
        <v>100</v>
      </c>
    </row>
    <row r="27" spans="1:17" s="7" customFormat="1" ht="15" customHeight="1" x14ac:dyDescent="0.2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7" s="7" customFormat="1" ht="15" customHeight="1" x14ac:dyDescent="0.2">
      <c r="A28" s="8" t="s">
        <v>9</v>
      </c>
      <c r="B28" s="19">
        <v>41.899810513946683</v>
      </c>
      <c r="C28" s="19">
        <v>41.447882996612599</v>
      </c>
      <c r="D28" s="19">
        <v>43.662059096807212</v>
      </c>
      <c r="E28" s="19">
        <v>44.112238881121066</v>
      </c>
      <c r="F28" s="19">
        <v>45.338430496208041</v>
      </c>
      <c r="G28" s="19">
        <v>48.305829063568332</v>
      </c>
      <c r="H28" s="19">
        <v>49.658491661666638</v>
      </c>
      <c r="I28" s="19">
        <v>51.287090172801861</v>
      </c>
      <c r="J28" s="19">
        <v>52.142592963058746</v>
      </c>
      <c r="K28" s="19">
        <v>53.520845279760451</v>
      </c>
      <c r="L28" s="19">
        <v>53.667278118044493</v>
      </c>
      <c r="M28" s="19">
        <f>(M9/M$7)*100</f>
        <v>54.527156194542137</v>
      </c>
      <c r="N28" s="19">
        <v>55.28768802558227</v>
      </c>
      <c r="O28" s="19">
        <f>(O9/O$7)*100</f>
        <v>55.207464930594639</v>
      </c>
    </row>
    <row r="29" spans="1:17" s="7" customFormat="1" ht="15" customHeight="1" x14ac:dyDescent="0.2">
      <c r="A29" s="7" t="s">
        <v>0</v>
      </c>
      <c r="B29" s="21">
        <v>36.257054524556324</v>
      </c>
      <c r="C29" s="21">
        <v>36.122033602612994</v>
      </c>
      <c r="D29" s="22">
        <v>38.672205430564716</v>
      </c>
      <c r="E29" s="22">
        <v>39.231350735248007</v>
      </c>
      <c r="F29" s="22">
        <v>40.662765524092151</v>
      </c>
      <c r="G29" s="22">
        <v>43.63852928432064</v>
      </c>
      <c r="H29" s="22">
        <v>45.07961586886217</v>
      </c>
      <c r="I29" s="22">
        <v>46.967074050018418</v>
      </c>
      <c r="J29" s="21">
        <v>48.087495791594897</v>
      </c>
      <c r="K29" s="21">
        <v>49.549199764983939</v>
      </c>
      <c r="L29" s="21">
        <v>49.572329027581553</v>
      </c>
      <c r="M29" s="21">
        <f>(M10/M$7)*100</f>
        <v>50.299638997676155</v>
      </c>
      <c r="N29" s="21">
        <v>51.059012332943198</v>
      </c>
      <c r="O29" s="21">
        <f>(O10/O$7)*100</f>
        <v>50.88800430247624</v>
      </c>
    </row>
    <row r="30" spans="1:17" s="7" customFormat="1" ht="15" customHeight="1" x14ac:dyDescent="0.2">
      <c r="A30" s="7" t="s">
        <v>1</v>
      </c>
      <c r="B30" s="21">
        <v>5.6427559893903609</v>
      </c>
      <c r="C30" s="21">
        <v>5.3258493939996026</v>
      </c>
      <c r="D30" s="22">
        <v>4.9898536662424933</v>
      </c>
      <c r="E30" s="22">
        <v>4.8808881458730582</v>
      </c>
      <c r="F30" s="22">
        <v>4.6756649721158805</v>
      </c>
      <c r="G30" s="22">
        <v>4.6672997792476973</v>
      </c>
      <c r="H30" s="22">
        <v>4.5788757928044639</v>
      </c>
      <c r="I30" s="22">
        <v>4.3200161227834473</v>
      </c>
      <c r="J30" s="21">
        <v>4.0550971714638413</v>
      </c>
      <c r="K30" s="21">
        <v>3.9716455147765104</v>
      </c>
      <c r="L30" s="21">
        <v>4.0949490904629391</v>
      </c>
      <c r="M30" s="21">
        <f>(M11/M$7)*100</f>
        <v>4.2275171968659837</v>
      </c>
      <c r="N30" s="21">
        <v>4.2286756926390696</v>
      </c>
      <c r="O30" s="21">
        <f>(O11/O$7)*100</f>
        <v>4.3194606281184074</v>
      </c>
    </row>
    <row r="31" spans="1:17" s="7" customFormat="1" ht="15" customHeight="1" x14ac:dyDescent="0.2">
      <c r="B31" s="21"/>
      <c r="C31" s="21"/>
      <c r="D31" s="21"/>
      <c r="E31" s="21"/>
      <c r="F31" s="21"/>
      <c r="G31" s="21"/>
      <c r="H31" s="21"/>
      <c r="I31" s="21"/>
      <c r="J31" s="19"/>
      <c r="K31" s="19"/>
      <c r="L31" s="19"/>
      <c r="M31" s="19"/>
      <c r="N31" s="19"/>
      <c r="O31" s="19"/>
    </row>
    <row r="32" spans="1:17" s="8" customFormat="1" ht="15" customHeight="1" x14ac:dyDescent="0.2">
      <c r="A32" s="8" t="s">
        <v>10</v>
      </c>
      <c r="B32" s="19">
        <v>58.100189486053324</v>
      </c>
      <c r="C32" s="19">
        <v>58.552117003387394</v>
      </c>
      <c r="D32" s="19">
        <v>56.337940903192795</v>
      </c>
      <c r="E32" s="19">
        <v>55.887761118878934</v>
      </c>
      <c r="F32" s="19">
        <v>54.661569503791959</v>
      </c>
      <c r="G32" s="19">
        <v>51.694170936431661</v>
      </c>
      <c r="H32" s="19">
        <v>50.341508338333362</v>
      </c>
      <c r="I32" s="19">
        <v>48.712909827198139</v>
      </c>
      <c r="J32" s="19">
        <v>47.857407036941254</v>
      </c>
      <c r="K32" s="19">
        <v>46.479154720239549</v>
      </c>
      <c r="L32" s="19">
        <v>46.332721881955507</v>
      </c>
      <c r="M32" s="19">
        <f>(M13/M$7)*100</f>
        <v>45.472843805457863</v>
      </c>
      <c r="N32" s="19">
        <v>44.71231197441773</v>
      </c>
      <c r="O32" s="19">
        <f>(O13/O$7)*100</f>
        <v>44.792535069405353</v>
      </c>
    </row>
    <row r="33" spans="1:15" s="7" customFormat="1" ht="15" customHeight="1" x14ac:dyDescent="0.2">
      <c r="A33" s="7" t="s">
        <v>2</v>
      </c>
      <c r="B33" s="21">
        <v>46.093302942524211</v>
      </c>
      <c r="C33" s="21">
        <v>46.679985267963154</v>
      </c>
      <c r="D33" s="22">
        <v>46.081784108814674</v>
      </c>
      <c r="E33" s="22">
        <v>44.620206278774731</v>
      </c>
      <c r="F33" s="22">
        <v>43.387504463564966</v>
      </c>
      <c r="G33" s="22">
        <v>42.377018321714154</v>
      </c>
      <c r="H33" s="22">
        <v>40.926066455502593</v>
      </c>
      <c r="I33" s="22">
        <v>39.262004779543894</v>
      </c>
      <c r="J33" s="21">
        <v>38.415024372154754</v>
      </c>
      <c r="K33" s="21">
        <v>37.103913368245031</v>
      </c>
      <c r="L33" s="21">
        <v>37.027345199554695</v>
      </c>
      <c r="M33" s="21">
        <f>(M14/M$7)*100</f>
        <v>36.527174682385201</v>
      </c>
      <c r="N33" s="21">
        <v>36.008599506639733</v>
      </c>
      <c r="O33" s="21">
        <f>(O14/O$7)*100</f>
        <v>36.219536571843349</v>
      </c>
    </row>
    <row r="34" spans="1:15" s="7" customFormat="1" ht="15" customHeight="1" x14ac:dyDescent="0.2">
      <c r="A34" s="7" t="s">
        <v>3</v>
      </c>
      <c r="B34" s="21">
        <v>8.4213583526977267</v>
      </c>
      <c r="C34" s="21">
        <v>8.2871584130107152</v>
      </c>
      <c r="D34" s="22">
        <v>7.9696903553191447</v>
      </c>
      <c r="E34" s="22">
        <v>7.6097255749433383</v>
      </c>
      <c r="F34" s="22">
        <v>7.4445583906756614</v>
      </c>
      <c r="G34" s="22">
        <v>7.518465232889163</v>
      </c>
      <c r="H34" s="22">
        <v>7.4842888132056613</v>
      </c>
      <c r="I34" s="22">
        <v>7.409532311289178</v>
      </c>
      <c r="J34" s="21">
        <v>7.4543760094073095</v>
      </c>
      <c r="K34" s="21">
        <v>7.4195965328838458</v>
      </c>
      <c r="L34" s="21">
        <v>7.3289297292577604</v>
      </c>
      <c r="M34" s="21">
        <f>(M15/M$7)*100</f>
        <v>7.0606160185559945</v>
      </c>
      <c r="N34" s="21">
        <v>6.8453604300391424</v>
      </c>
      <c r="O34" s="21">
        <f>(O15/O$7)*100</f>
        <v>6.7350790551731068</v>
      </c>
    </row>
    <row r="35" spans="1:15" s="7" customFormat="1" ht="15" customHeight="1" x14ac:dyDescent="0.2">
      <c r="A35" s="7" t="s">
        <v>4</v>
      </c>
      <c r="B35" s="21">
        <v>1.5169001374693063</v>
      </c>
      <c r="C35" s="21">
        <v>1.4698114396204562</v>
      </c>
      <c r="D35" s="23" t="s">
        <v>7</v>
      </c>
      <c r="E35" s="22">
        <v>1.3403227662608028</v>
      </c>
      <c r="F35" s="22">
        <v>1.5679142307168898</v>
      </c>
      <c r="G35" s="22">
        <v>1.532665547154441</v>
      </c>
      <c r="H35" s="22">
        <v>1.5660846595489133</v>
      </c>
      <c r="I35" s="22">
        <v>1.6693256934310425</v>
      </c>
      <c r="J35" s="21">
        <v>1.5748656969850741</v>
      </c>
      <c r="K35" s="21">
        <v>1.5510983529996869</v>
      </c>
      <c r="L35" s="21">
        <v>1.5039332858122456</v>
      </c>
      <c r="M35" s="21">
        <f>(M16/M$7)*100</f>
        <v>1.4403117267844803</v>
      </c>
      <c r="N35" s="21">
        <v>1.4080460228522547</v>
      </c>
      <c r="O35" s="21">
        <f>(O16/O$7)*100</f>
        <v>1.3934445206964767</v>
      </c>
    </row>
    <row r="36" spans="1:15" s="7" customFormat="1" ht="15" customHeight="1" x14ac:dyDescent="0.2">
      <c r="A36" s="7" t="s">
        <v>5</v>
      </c>
      <c r="B36" s="21">
        <v>1.6981444481376007</v>
      </c>
      <c r="C36" s="21">
        <v>1.771648582768363</v>
      </c>
      <c r="D36" s="22">
        <v>2.028557300358675</v>
      </c>
      <c r="E36" s="22">
        <v>1.9679659413303858</v>
      </c>
      <c r="F36" s="22">
        <v>1.9497938665126318</v>
      </c>
      <c r="G36" s="22" t="s">
        <v>11</v>
      </c>
      <c r="H36" s="22" t="s">
        <v>11</v>
      </c>
      <c r="I36" s="22" t="s">
        <v>11</v>
      </c>
      <c r="J36" s="21" t="s">
        <v>11</v>
      </c>
      <c r="K36" s="21" t="s">
        <v>11</v>
      </c>
      <c r="L36" s="21" t="s">
        <v>11</v>
      </c>
      <c r="M36" s="21" t="s">
        <v>11</v>
      </c>
      <c r="N36" s="21" t="s">
        <v>11</v>
      </c>
      <c r="O36" s="21" t="s">
        <v>11</v>
      </c>
    </row>
    <row r="37" spans="1:15" s="7" customFormat="1" ht="15" customHeight="1" x14ac:dyDescent="0.2">
      <c r="A37" s="7" t="s">
        <v>6</v>
      </c>
      <c r="B37" s="21">
        <v>0.37048360522447521</v>
      </c>
      <c r="C37" s="21">
        <v>0.34351330002471492</v>
      </c>
      <c r="D37" s="22">
        <v>0.25790913870029969</v>
      </c>
      <c r="E37" s="22">
        <v>0.34954055756967667</v>
      </c>
      <c r="F37" s="22">
        <v>0.31179855232181236</v>
      </c>
      <c r="G37" s="22">
        <v>0.26602183467390628</v>
      </c>
      <c r="H37" s="22">
        <v>0.36506841007619723</v>
      </c>
      <c r="I37" s="22">
        <v>0.37204704293402152</v>
      </c>
      <c r="J37" s="21">
        <v>0.4131409583941214</v>
      </c>
      <c r="K37" s="21">
        <v>0.40454646611098583</v>
      </c>
      <c r="L37" s="21">
        <v>0.47251366733080774</v>
      </c>
      <c r="M37" s="21">
        <f>(M18/M$7)*100</f>
        <v>0.44474137773219058</v>
      </c>
      <c r="N37" s="21">
        <v>0.45030601488659749</v>
      </c>
      <c r="O37" s="21">
        <f>(O18/O$7)*100</f>
        <v>0.44447492169242281</v>
      </c>
    </row>
    <row r="38" spans="1:15" s="7" customFormat="1" ht="1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5" customHeight="1" x14ac:dyDescent="0.2"/>
    <row r="40" spans="1:15" ht="15" customHeight="1" x14ac:dyDescent="0.2"/>
  </sheetData>
  <mergeCells count="2">
    <mergeCell ref="P7:Q7"/>
    <mergeCell ref="P8:Q8"/>
  </mergeCells>
  <phoneticPr fontId="2" type="noConversion"/>
  <printOptions horizontalCentered="1" verticalCentered="1"/>
  <pageMargins left="0.59055118110236227" right="0.59055118110236227" top="0.59055118110236227" bottom="0.59055118110236227" header="0" footer="0"/>
  <pageSetup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GridLines="0" zoomScaleNormal="100" workbookViewId="0">
      <selection activeCell="A4" sqref="A4"/>
    </sheetView>
  </sheetViews>
  <sheetFormatPr baseColWidth="10" defaultRowHeight="11.25" x14ac:dyDescent="0.2"/>
  <cols>
    <col min="1" max="1" width="20.42578125" style="1" customWidth="1"/>
    <col min="2" max="15" width="11.140625" style="1" customWidth="1"/>
    <col min="16" max="16384" width="11.42578125" style="1"/>
  </cols>
  <sheetData>
    <row r="1" spans="1:15" ht="15.75" x14ac:dyDescent="0.25">
      <c r="A1" s="11" t="s">
        <v>16</v>
      </c>
    </row>
    <row r="2" spans="1:15" ht="15.95" customHeight="1" x14ac:dyDescent="0.2"/>
    <row r="3" spans="1:15" ht="12.75" x14ac:dyDescent="0.2">
      <c r="A3" s="6" t="s">
        <v>17</v>
      </c>
    </row>
    <row r="4" spans="1:15" ht="15" customHeight="1" x14ac:dyDescent="0.2">
      <c r="A4" s="5"/>
    </row>
    <row r="5" spans="1:15" ht="15" customHeight="1" x14ac:dyDescent="0.2">
      <c r="A5" s="12" t="s">
        <v>8</v>
      </c>
      <c r="B5" s="12">
        <v>2000</v>
      </c>
      <c r="C5" s="12">
        <v>2001</v>
      </c>
      <c r="D5" s="12">
        <v>2002</v>
      </c>
      <c r="E5" s="12">
        <v>2003</v>
      </c>
      <c r="F5" s="12">
        <v>2004</v>
      </c>
      <c r="G5" s="12">
        <v>2005</v>
      </c>
      <c r="H5" s="12">
        <v>2006</v>
      </c>
      <c r="I5" s="12">
        <v>2007</v>
      </c>
      <c r="J5" s="12">
        <v>2008</v>
      </c>
      <c r="K5" s="12">
        <v>2009</v>
      </c>
      <c r="L5" s="12">
        <v>2010</v>
      </c>
      <c r="M5" s="12">
        <v>2011</v>
      </c>
      <c r="N5" s="12">
        <v>2012</v>
      </c>
      <c r="O5" s="12">
        <v>2013</v>
      </c>
    </row>
    <row r="6" spans="1:15" s="7" customFormat="1" ht="15" customHeight="1" x14ac:dyDescent="0.2"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</row>
    <row r="7" spans="1:15" s="8" customFormat="1" ht="15" customHeight="1" x14ac:dyDescent="0.2">
      <c r="A7" s="8" t="s">
        <v>12</v>
      </c>
      <c r="B7" s="13">
        <v>110636</v>
      </c>
      <c r="C7" s="13">
        <v>112658</v>
      </c>
      <c r="D7" s="13">
        <v>113995</v>
      </c>
      <c r="E7" s="13">
        <v>114278</v>
      </c>
      <c r="F7" s="13">
        <v>115167</v>
      </c>
      <c r="G7" s="13">
        <v>122224</v>
      </c>
      <c r="H7" s="13">
        <v>120522</v>
      </c>
      <c r="I7" s="13">
        <v>130166</v>
      </c>
      <c r="J7" s="13">
        <v>135426</v>
      </c>
      <c r="K7" s="13">
        <v>142337</v>
      </c>
      <c r="L7" s="13">
        <v>144260</v>
      </c>
      <c r="M7" s="13">
        <v>152013</v>
      </c>
      <c r="N7" s="13">
        <v>155691</v>
      </c>
      <c r="O7" s="13">
        <v>162715</v>
      </c>
    </row>
    <row r="8" spans="1:15" s="7" customFormat="1" ht="15" customHeight="1" x14ac:dyDescent="0.2">
      <c r="B8" s="28"/>
      <c r="C8" s="28"/>
      <c r="D8" s="28"/>
      <c r="E8" s="29"/>
      <c r="F8" s="29"/>
      <c r="G8" s="29"/>
      <c r="H8" s="29"/>
      <c r="I8" s="29"/>
      <c r="J8" s="29"/>
      <c r="K8" s="36"/>
      <c r="L8" s="36"/>
      <c r="M8" s="39"/>
      <c r="N8" s="42"/>
      <c r="O8" s="36"/>
    </row>
    <row r="9" spans="1:15" s="8" customFormat="1" ht="15" customHeight="1" x14ac:dyDescent="0.2">
      <c r="A9" s="8" t="s">
        <v>9</v>
      </c>
      <c r="B9" s="13">
        <v>39975</v>
      </c>
      <c r="C9" s="13">
        <v>41119</v>
      </c>
      <c r="D9" s="13">
        <v>42810</v>
      </c>
      <c r="E9" s="13">
        <v>40476</v>
      </c>
      <c r="F9" s="13">
        <v>42162</v>
      </c>
      <c r="G9" s="13">
        <v>46142</v>
      </c>
      <c r="H9" s="13">
        <v>45242</v>
      </c>
      <c r="I9" s="13">
        <v>52925</v>
      </c>
      <c r="J9" s="13">
        <v>54011</v>
      </c>
      <c r="K9" s="13">
        <v>56954</v>
      </c>
      <c r="L9" s="13">
        <v>54982</v>
      </c>
      <c r="M9" s="13">
        <v>59802</v>
      </c>
      <c r="N9" s="13">
        <v>61660</v>
      </c>
      <c r="O9" s="13">
        <v>64592</v>
      </c>
    </row>
    <row r="10" spans="1:15" s="7" customFormat="1" ht="15" customHeight="1" x14ac:dyDescent="0.2">
      <c r="A10" s="7" t="s">
        <v>0</v>
      </c>
      <c r="B10" s="30">
        <v>36531</v>
      </c>
      <c r="C10" s="30">
        <v>37282</v>
      </c>
      <c r="D10" s="30">
        <v>39724</v>
      </c>
      <c r="E10" s="30">
        <v>40476</v>
      </c>
      <c r="F10" s="30">
        <v>42162</v>
      </c>
      <c r="G10" s="30">
        <v>46142</v>
      </c>
      <c r="H10" s="30">
        <v>45242</v>
      </c>
      <c r="I10" s="30">
        <v>51047</v>
      </c>
      <c r="J10" s="30">
        <v>52192</v>
      </c>
      <c r="K10" s="30">
        <v>55147</v>
      </c>
      <c r="L10" s="30">
        <v>53103</v>
      </c>
      <c r="M10" s="30">
        <v>57957</v>
      </c>
      <c r="N10" s="30">
        <v>59765</v>
      </c>
      <c r="O10" s="30">
        <v>62571</v>
      </c>
    </row>
    <row r="11" spans="1:15" s="7" customFormat="1" ht="15" customHeight="1" x14ac:dyDescent="0.2">
      <c r="A11" s="7" t="s">
        <v>1</v>
      </c>
      <c r="B11" s="30">
        <v>3444</v>
      </c>
      <c r="C11" s="30">
        <v>3837</v>
      </c>
      <c r="D11" s="30">
        <v>3086</v>
      </c>
      <c r="E11" s="30" t="s">
        <v>7</v>
      </c>
      <c r="F11" s="30" t="s">
        <v>7</v>
      </c>
      <c r="G11" s="30" t="s">
        <v>7</v>
      </c>
      <c r="H11" s="30" t="s">
        <v>7</v>
      </c>
      <c r="I11" s="30">
        <v>1878</v>
      </c>
      <c r="J11" s="30">
        <v>1819</v>
      </c>
      <c r="K11" s="30">
        <v>1807</v>
      </c>
      <c r="L11" s="30">
        <v>1879</v>
      </c>
      <c r="M11" s="30">
        <v>1845</v>
      </c>
      <c r="N11" s="30">
        <v>1895</v>
      </c>
      <c r="O11" s="30">
        <v>2021</v>
      </c>
    </row>
    <row r="12" spans="1:15" s="7" customFormat="1" ht="15" customHeight="1" x14ac:dyDescent="0.2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s="8" customFormat="1" ht="15" customHeight="1" x14ac:dyDescent="0.2">
      <c r="A13" s="8" t="s">
        <v>10</v>
      </c>
      <c r="B13" s="13">
        <v>70661</v>
      </c>
      <c r="C13" s="13">
        <v>71539</v>
      </c>
      <c r="D13" s="13">
        <v>71185</v>
      </c>
      <c r="E13" s="13">
        <v>73802</v>
      </c>
      <c r="F13" s="13">
        <v>73005</v>
      </c>
      <c r="G13" s="13">
        <v>76082</v>
      </c>
      <c r="H13" s="13">
        <v>75280</v>
      </c>
      <c r="I13" s="13">
        <v>77241</v>
      </c>
      <c r="J13" s="13">
        <v>81415</v>
      </c>
      <c r="K13" s="13">
        <v>85383</v>
      </c>
      <c r="L13" s="13">
        <v>89278</v>
      </c>
      <c r="M13" s="13">
        <v>92211</v>
      </c>
      <c r="N13" s="13">
        <v>94031</v>
      </c>
      <c r="O13" s="13">
        <v>98123</v>
      </c>
    </row>
    <row r="14" spans="1:15" s="7" customFormat="1" ht="15" customHeight="1" x14ac:dyDescent="0.2">
      <c r="A14" s="7" t="s">
        <v>2</v>
      </c>
      <c r="B14" s="30">
        <v>57892</v>
      </c>
      <c r="C14" s="30">
        <v>58292</v>
      </c>
      <c r="D14" s="30">
        <v>57160</v>
      </c>
      <c r="E14" s="30">
        <v>60188</v>
      </c>
      <c r="F14" s="30">
        <v>59879</v>
      </c>
      <c r="G14" s="30">
        <v>63025</v>
      </c>
      <c r="H14" s="30">
        <v>62518</v>
      </c>
      <c r="I14" s="30">
        <v>63969</v>
      </c>
      <c r="J14" s="30">
        <v>68144</v>
      </c>
      <c r="K14" s="30">
        <v>71563</v>
      </c>
      <c r="L14" s="30">
        <v>74118</v>
      </c>
      <c r="M14" s="30">
        <v>76371</v>
      </c>
      <c r="N14" s="30">
        <v>78363</v>
      </c>
      <c r="O14" s="30">
        <v>81678</v>
      </c>
    </row>
    <row r="15" spans="1:15" s="7" customFormat="1" ht="15" customHeight="1" x14ac:dyDescent="0.2">
      <c r="A15" s="7" t="s">
        <v>3</v>
      </c>
      <c r="B15" s="30">
        <v>9774</v>
      </c>
      <c r="C15" s="30">
        <v>10158</v>
      </c>
      <c r="D15" s="30">
        <v>10102</v>
      </c>
      <c r="E15" s="30">
        <v>10226</v>
      </c>
      <c r="F15" s="30">
        <v>9620</v>
      </c>
      <c r="G15" s="30">
        <v>11083</v>
      </c>
      <c r="H15" s="30">
        <v>10890</v>
      </c>
      <c r="I15" s="30">
        <v>11189</v>
      </c>
      <c r="J15" s="30">
        <v>11183</v>
      </c>
      <c r="K15" s="30">
        <v>11535</v>
      </c>
      <c r="L15" s="30">
        <v>12717</v>
      </c>
      <c r="M15" s="30">
        <v>13615</v>
      </c>
      <c r="N15" s="30">
        <v>13331</v>
      </c>
      <c r="O15" s="30">
        <v>14160</v>
      </c>
    </row>
    <row r="16" spans="1:15" s="7" customFormat="1" ht="15" customHeight="1" x14ac:dyDescent="0.2">
      <c r="A16" s="7" t="s">
        <v>4</v>
      </c>
      <c r="B16" s="30">
        <v>1944</v>
      </c>
      <c r="C16" s="30">
        <v>1881</v>
      </c>
      <c r="D16" s="30">
        <v>2129</v>
      </c>
      <c r="E16" s="30">
        <v>1988</v>
      </c>
      <c r="F16" s="30">
        <v>1765</v>
      </c>
      <c r="G16" s="30">
        <v>1586</v>
      </c>
      <c r="H16" s="30">
        <v>1496</v>
      </c>
      <c r="I16" s="30">
        <v>1658</v>
      </c>
      <c r="J16" s="30">
        <v>1732</v>
      </c>
      <c r="K16" s="30">
        <v>1994</v>
      </c>
      <c r="L16" s="30">
        <v>1918</v>
      </c>
      <c r="M16" s="30">
        <v>1921</v>
      </c>
      <c r="N16" s="30">
        <v>1850</v>
      </c>
      <c r="O16" s="30">
        <v>1920</v>
      </c>
    </row>
    <row r="17" spans="1:15" s="7" customFormat="1" ht="15" customHeight="1" x14ac:dyDescent="0.2">
      <c r="A17" s="7" t="s">
        <v>5</v>
      </c>
      <c r="B17" s="30">
        <v>958</v>
      </c>
      <c r="C17" s="30">
        <v>911</v>
      </c>
      <c r="D17" s="30">
        <v>1194</v>
      </c>
      <c r="E17" s="30">
        <v>1400</v>
      </c>
      <c r="F17" s="30">
        <v>1521</v>
      </c>
      <c r="G17" s="30" t="s">
        <v>7</v>
      </c>
      <c r="H17" s="30" t="s">
        <v>7</v>
      </c>
      <c r="I17" s="30" t="s">
        <v>7</v>
      </c>
      <c r="J17" s="30" t="s">
        <v>7</v>
      </c>
      <c r="K17" s="30" t="s">
        <v>7</v>
      </c>
      <c r="L17" s="30" t="s">
        <v>7</v>
      </c>
      <c r="M17" s="30" t="s">
        <v>7</v>
      </c>
      <c r="N17" s="30" t="s">
        <v>7</v>
      </c>
      <c r="O17" s="30" t="s">
        <v>7</v>
      </c>
    </row>
    <row r="18" spans="1:15" s="7" customFormat="1" ht="15" customHeight="1" x14ac:dyDescent="0.2">
      <c r="A18" s="7" t="s">
        <v>6</v>
      </c>
      <c r="B18" s="30">
        <v>93</v>
      </c>
      <c r="C18" s="30">
        <v>297</v>
      </c>
      <c r="D18" s="30">
        <v>600</v>
      </c>
      <c r="E18" s="30" t="s">
        <v>7</v>
      </c>
      <c r="F18" s="30">
        <v>220</v>
      </c>
      <c r="G18" s="30">
        <v>388</v>
      </c>
      <c r="H18" s="30">
        <v>376</v>
      </c>
      <c r="I18" s="30">
        <v>425</v>
      </c>
      <c r="J18" s="30">
        <v>356</v>
      </c>
      <c r="K18" s="30">
        <v>291</v>
      </c>
      <c r="L18" s="30">
        <v>525</v>
      </c>
      <c r="M18" s="30">
        <v>304</v>
      </c>
      <c r="N18" s="30">
        <v>487</v>
      </c>
      <c r="O18" s="30">
        <v>365</v>
      </c>
    </row>
    <row r="19" spans="1:15" s="7" customFormat="1" ht="15" customHeight="1" x14ac:dyDescent="0.2">
      <c r="A19" s="17"/>
      <c r="B19" s="25"/>
      <c r="C19" s="25"/>
      <c r="D19" s="25"/>
      <c r="E19" s="26"/>
      <c r="F19" s="27"/>
      <c r="G19" s="27"/>
      <c r="H19" s="27"/>
      <c r="I19" s="27"/>
      <c r="J19" s="27"/>
      <c r="K19" s="27"/>
      <c r="L19" s="27"/>
      <c r="M19" s="27"/>
      <c r="N19" s="27"/>
      <c r="O19" s="27"/>
    </row>
    <row r="20" spans="1:15" s="7" customFormat="1" ht="15" customHeight="1" x14ac:dyDescent="0.2">
      <c r="A20" s="31"/>
      <c r="B20" s="32"/>
      <c r="C20" s="32"/>
      <c r="D20" s="32"/>
      <c r="E20" s="33"/>
      <c r="F20" s="34"/>
      <c r="G20" s="34"/>
      <c r="H20" s="34"/>
      <c r="J20" s="34"/>
    </row>
    <row r="21" spans="1:15" s="7" customFormat="1" ht="15" customHeight="1" x14ac:dyDescent="0.2">
      <c r="A21" s="31"/>
      <c r="B21" s="32"/>
      <c r="C21" s="32"/>
      <c r="D21" s="32"/>
      <c r="E21" s="33"/>
      <c r="F21" s="34"/>
      <c r="G21" s="34"/>
      <c r="H21" s="34"/>
      <c r="J21" s="34"/>
    </row>
    <row r="22" spans="1:15" ht="15" customHeight="1" x14ac:dyDescent="0.2">
      <c r="A22" s="6" t="s">
        <v>18</v>
      </c>
    </row>
    <row r="23" spans="1:15" ht="15" customHeight="1" x14ac:dyDescent="0.2"/>
    <row r="24" spans="1:15" ht="15" customHeight="1" x14ac:dyDescent="0.2">
      <c r="A24" s="12" t="s">
        <v>8</v>
      </c>
      <c r="B24" s="35">
        <v>2000</v>
      </c>
      <c r="C24" s="35">
        <v>2001</v>
      </c>
      <c r="D24" s="35">
        <v>2002</v>
      </c>
      <c r="E24" s="35">
        <v>2003</v>
      </c>
      <c r="F24" s="35">
        <v>2004</v>
      </c>
      <c r="G24" s="35">
        <v>2005</v>
      </c>
      <c r="H24" s="35">
        <v>2006</v>
      </c>
      <c r="I24" s="35">
        <v>2007</v>
      </c>
      <c r="J24" s="35">
        <v>2008</v>
      </c>
      <c r="K24" s="35">
        <v>2009</v>
      </c>
      <c r="L24" s="35">
        <v>2010</v>
      </c>
      <c r="M24" s="35">
        <v>2011</v>
      </c>
      <c r="N24" s="35">
        <v>2012</v>
      </c>
      <c r="O24" s="35">
        <v>2013</v>
      </c>
    </row>
    <row r="25" spans="1:15" ht="15" customHeight="1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s="2" customFormat="1" ht="15" customHeight="1" x14ac:dyDescent="0.2">
      <c r="A26" s="8" t="s">
        <v>12</v>
      </c>
      <c r="B26" s="19">
        <v>100</v>
      </c>
      <c r="C26" s="19">
        <v>100</v>
      </c>
      <c r="D26" s="19">
        <v>100</v>
      </c>
      <c r="E26" s="19">
        <v>100</v>
      </c>
      <c r="F26" s="19">
        <v>100</v>
      </c>
      <c r="G26" s="19">
        <v>100</v>
      </c>
      <c r="H26" s="19">
        <v>100</v>
      </c>
      <c r="I26" s="19">
        <v>100</v>
      </c>
      <c r="J26" s="19">
        <v>100</v>
      </c>
      <c r="K26" s="19">
        <v>100</v>
      </c>
      <c r="L26" s="19">
        <v>100</v>
      </c>
      <c r="M26" s="19">
        <v>100</v>
      </c>
      <c r="N26" s="19">
        <v>100</v>
      </c>
      <c r="O26" s="19">
        <v>100</v>
      </c>
    </row>
    <row r="27" spans="1:15" ht="15" customHeight="1" x14ac:dyDescent="0.2">
      <c r="A27" s="7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 ht="15" customHeight="1" x14ac:dyDescent="0.2">
      <c r="A28" s="8" t="s">
        <v>9</v>
      </c>
      <c r="B28" s="19">
        <v>36.132000433855168</v>
      </c>
      <c r="C28" s="19">
        <v>36.498961458573739</v>
      </c>
      <c r="D28" s="19">
        <v>37.554278696434054</v>
      </c>
      <c r="E28" s="19">
        <v>35.418890775127323</v>
      </c>
      <c r="F28" s="19">
        <v>36.609445414050903</v>
      </c>
      <c r="G28" s="19">
        <v>37.751996334598772</v>
      </c>
      <c r="H28" s="19">
        <v>37.538374736562616</v>
      </c>
      <c r="I28" s="19">
        <v>40.659619255412323</v>
      </c>
      <c r="J28" s="19">
        <v>39.882297343198495</v>
      </c>
      <c r="K28" s="19">
        <v>40.013489113863578</v>
      </c>
      <c r="L28" s="19">
        <v>38.113129072507974</v>
      </c>
      <c r="M28" s="19">
        <v>39.340056442541098</v>
      </c>
      <c r="N28" s="19">
        <v>39.604087583739592</v>
      </c>
      <c r="O28" s="19">
        <f>O9/$O$7*100</f>
        <v>39.696401683925878</v>
      </c>
    </row>
    <row r="29" spans="1:15" ht="15" customHeight="1" x14ac:dyDescent="0.2">
      <c r="A29" s="7" t="s">
        <v>0</v>
      </c>
      <c r="B29" s="21">
        <v>33.019089627246103</v>
      </c>
      <c r="C29" s="21">
        <v>33.093078165776063</v>
      </c>
      <c r="D29" s="21">
        <v>34.847142418527127</v>
      </c>
      <c r="E29" s="21">
        <v>35.418890775127323</v>
      </c>
      <c r="F29" s="21">
        <v>36.609445414050903</v>
      </c>
      <c r="G29" s="21">
        <v>37.751996334598772</v>
      </c>
      <c r="H29" s="21">
        <v>37.538374736562616</v>
      </c>
      <c r="I29" s="21">
        <v>39.216846181030377</v>
      </c>
      <c r="J29" s="21">
        <v>38.539128380074729</v>
      </c>
      <c r="K29" s="21">
        <v>38.743966783057111</v>
      </c>
      <c r="L29" s="21">
        <v>36.810619714404545</v>
      </c>
      <c r="M29" s="21">
        <v>38.126344457381933</v>
      </c>
      <c r="N29" s="21">
        <v>38.386933091829327</v>
      </c>
      <c r="O29" s="21">
        <f>O10/$O$7*100</f>
        <v>38.454352702578127</v>
      </c>
    </row>
    <row r="30" spans="1:15" ht="15" customHeight="1" x14ac:dyDescent="0.2">
      <c r="A30" s="7" t="s">
        <v>1</v>
      </c>
      <c r="B30" s="21">
        <v>3.1129108066090603</v>
      </c>
      <c r="C30" s="21">
        <v>3.4058832927976708</v>
      </c>
      <c r="D30" s="21">
        <v>2.7071362779069257</v>
      </c>
      <c r="E30" s="21" t="s">
        <v>11</v>
      </c>
      <c r="F30" s="21" t="s">
        <v>11</v>
      </c>
      <c r="G30" s="21" t="s">
        <v>11</v>
      </c>
      <c r="H30" s="21" t="s">
        <v>11</v>
      </c>
      <c r="I30" s="21" t="s">
        <v>11</v>
      </c>
      <c r="J30" s="21">
        <v>1.3431689631237724</v>
      </c>
      <c r="K30" s="21">
        <v>1.2695223308064663</v>
      </c>
      <c r="L30" s="21">
        <v>1.3025093581034244</v>
      </c>
      <c r="M30" s="21">
        <v>1.213711985159164</v>
      </c>
      <c r="N30" s="21">
        <v>1.2171544919102582</v>
      </c>
      <c r="O30" s="21">
        <f>O11/$O$7*100</f>
        <v>1.2420489813477553</v>
      </c>
    </row>
    <row r="31" spans="1:15" ht="15" customHeight="1" x14ac:dyDescent="0.2">
      <c r="A31" s="7"/>
      <c r="B31" s="20"/>
      <c r="C31" s="20"/>
      <c r="D31" s="20"/>
      <c r="E31" s="20"/>
      <c r="F31" s="20"/>
      <c r="G31" s="20"/>
      <c r="H31" s="20"/>
      <c r="I31" s="20"/>
      <c r="J31" s="19"/>
      <c r="K31" s="19"/>
      <c r="L31" s="19"/>
      <c r="M31" s="19"/>
      <c r="N31" s="19"/>
      <c r="O31" s="19"/>
    </row>
    <row r="32" spans="1:15" s="2" customFormat="1" ht="15" customHeight="1" x14ac:dyDescent="0.2">
      <c r="A32" s="8" t="s">
        <v>10</v>
      </c>
      <c r="B32" s="19">
        <v>63.867999566144839</v>
      </c>
      <c r="C32" s="19">
        <v>63.501038541426269</v>
      </c>
      <c r="D32" s="19">
        <v>62.445721303565946</v>
      </c>
      <c r="E32" s="19">
        <v>64.581109224872677</v>
      </c>
      <c r="F32" s="19">
        <v>63.390554585949097</v>
      </c>
      <c r="G32" s="19">
        <v>62.248003665401228</v>
      </c>
      <c r="H32" s="19">
        <v>62.461625263437384</v>
      </c>
      <c r="I32" s="19">
        <v>59.340380744587684</v>
      </c>
      <c r="J32" s="19">
        <v>60.117702656801498</v>
      </c>
      <c r="K32" s="19">
        <v>59.986510886136422</v>
      </c>
      <c r="L32" s="19">
        <v>61.886870927492033</v>
      </c>
      <c r="M32" s="19">
        <v>60.659943557458909</v>
      </c>
      <c r="N32" s="19">
        <v>60.395912416260408</v>
      </c>
      <c r="O32" s="19">
        <f>O13/$O$7*100</f>
        <v>60.303598316074115</v>
      </c>
    </row>
    <row r="33" spans="1:15" ht="15" customHeight="1" x14ac:dyDescent="0.2">
      <c r="A33" s="7" t="s">
        <v>2</v>
      </c>
      <c r="B33" s="21">
        <v>52.326548320618969</v>
      </c>
      <c r="C33" s="21">
        <v>51.742441726286636</v>
      </c>
      <c r="D33" s="21">
        <v>50.142550111847008</v>
      </c>
      <c r="E33" s="21">
        <v>52.668055093718827</v>
      </c>
      <c r="F33" s="21">
        <v>51.993192494377723</v>
      </c>
      <c r="G33" s="21">
        <v>51.565159052231969</v>
      </c>
      <c r="H33" s="21">
        <v>51.872687144255828</v>
      </c>
      <c r="I33" s="21">
        <v>49.144169752469921</v>
      </c>
      <c r="J33" s="21">
        <v>50.318254987963904</v>
      </c>
      <c r="K33" s="21">
        <v>50.277159136415698</v>
      </c>
      <c r="L33" s="21">
        <v>51.37806737834466</v>
      </c>
      <c r="M33" s="21">
        <v>50.239782123897299</v>
      </c>
      <c r="N33" s="21">
        <v>50.332389155442513</v>
      </c>
      <c r="O33" s="21">
        <f>O14/$O$7*100</f>
        <v>50.196970162554152</v>
      </c>
    </row>
    <row r="34" spans="1:15" ht="15" customHeight="1" x14ac:dyDescent="0.2">
      <c r="A34" s="7" t="s">
        <v>3</v>
      </c>
      <c r="B34" s="21">
        <v>8.8343757908818112</v>
      </c>
      <c r="C34" s="21">
        <v>9.0166699213548966</v>
      </c>
      <c r="D34" s="21">
        <v>8.8617921838677134</v>
      </c>
      <c r="E34" s="21">
        <v>8.9483540138959388</v>
      </c>
      <c r="F34" s="21">
        <v>8.3530872558979556</v>
      </c>
      <c r="G34" s="21">
        <v>9.0677771959680591</v>
      </c>
      <c r="H34" s="21">
        <v>9.0356947279334889</v>
      </c>
      <c r="I34" s="21">
        <v>8.5959467141957191</v>
      </c>
      <c r="J34" s="21">
        <v>8.257646242228228</v>
      </c>
      <c r="K34" s="21">
        <v>8.1040066883522908</v>
      </c>
      <c r="L34" s="21">
        <v>8.8153334257590465</v>
      </c>
      <c r="M34" s="21">
        <v>8.956470828152856</v>
      </c>
      <c r="N34" s="21">
        <v>8.5624731037760693</v>
      </c>
      <c r="O34" s="21">
        <f>O15/$O$7*100</f>
        <v>8.7023322988046594</v>
      </c>
    </row>
    <row r="35" spans="1:15" ht="15" customHeight="1" x14ac:dyDescent="0.2">
      <c r="A35" s="7" t="s">
        <v>4</v>
      </c>
      <c r="B35" s="21">
        <v>1.7571134169709679</v>
      </c>
      <c r="C35" s="21">
        <v>1.6696550622237214</v>
      </c>
      <c r="D35" s="21">
        <v>1.8676257730602219</v>
      </c>
      <c r="E35" s="21">
        <v>1.739617424176132</v>
      </c>
      <c r="F35" s="21">
        <v>1.5325570692993653</v>
      </c>
      <c r="G35" s="21">
        <v>1.2976174892001571</v>
      </c>
      <c r="H35" s="21">
        <v>1.2412671545443985</v>
      </c>
      <c r="I35" s="21">
        <v>1.2737581242413534</v>
      </c>
      <c r="J35" s="21">
        <v>1.2789272370150488</v>
      </c>
      <c r="K35" s="21">
        <v>1.4009006793735992</v>
      </c>
      <c r="L35" s="21">
        <v>1.3295438791071676</v>
      </c>
      <c r="M35" s="21">
        <v>1.2637077092090807</v>
      </c>
      <c r="N35" s="21">
        <v>1.18825108708917</v>
      </c>
      <c r="O35" s="21">
        <f>O16/$O$7*100</f>
        <v>1.1799772608548689</v>
      </c>
    </row>
    <row r="36" spans="1:15" ht="15" customHeight="1" x14ac:dyDescent="0.2">
      <c r="A36" s="7" t="s">
        <v>5</v>
      </c>
      <c r="B36" s="21">
        <v>0.86590259951552839</v>
      </c>
      <c r="C36" s="21">
        <v>0.80864208489410427</v>
      </c>
      <c r="D36" s="21">
        <v>1.0474143602789596</v>
      </c>
      <c r="E36" s="21">
        <v>1.2250826930817831</v>
      </c>
      <c r="F36" s="21">
        <v>1.3206908228919743</v>
      </c>
      <c r="G36" s="21" t="s">
        <v>11</v>
      </c>
      <c r="H36" s="21" t="s">
        <v>11</v>
      </c>
      <c r="I36" s="21" t="s">
        <v>11</v>
      </c>
      <c r="J36" s="21" t="s">
        <v>11</v>
      </c>
      <c r="K36" s="21" t="s">
        <v>11</v>
      </c>
      <c r="L36" s="21" t="s">
        <v>11</v>
      </c>
      <c r="M36" s="21" t="s">
        <v>11</v>
      </c>
      <c r="N36" s="21" t="s">
        <v>11</v>
      </c>
      <c r="O36" s="21" t="s">
        <v>11</v>
      </c>
    </row>
    <row r="37" spans="1:15" ht="15" customHeight="1" x14ac:dyDescent="0.2">
      <c r="A37" s="7" t="s">
        <v>6</v>
      </c>
      <c r="B37" s="21">
        <v>8.4059438157561728E-2</v>
      </c>
      <c r="C37" s="21">
        <v>0.26362974666690336</v>
      </c>
      <c r="D37" s="21">
        <v>0.52633887451203998</v>
      </c>
      <c r="E37" s="21" t="s">
        <v>11</v>
      </c>
      <c r="F37" s="21">
        <v>0.19102694348207386</v>
      </c>
      <c r="G37" s="21">
        <v>0.31744992800104727</v>
      </c>
      <c r="H37" s="21">
        <v>0.31197623670367236</v>
      </c>
      <c r="I37" s="21">
        <v>0.32650615368068464</v>
      </c>
      <c r="J37" s="21">
        <v>0.26287418959431719</v>
      </c>
      <c r="K37" s="21">
        <v>0.20444438199484324</v>
      </c>
      <c r="L37" s="21">
        <v>0.36392624428115905</v>
      </c>
      <c r="M37" s="21">
        <v>0.19998289619966714</v>
      </c>
      <c r="N37" s="21">
        <v>0.31279906995266266</v>
      </c>
      <c r="O37" s="21">
        <f>O18/$O$7*100</f>
        <v>0.22431859386043079</v>
      </c>
    </row>
    <row r="38" spans="1:15" ht="1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5" customHeight="1" x14ac:dyDescent="0.2"/>
    <row r="40" spans="1:15" ht="15" customHeight="1" x14ac:dyDescent="0.2"/>
    <row r="41" spans="1:15" ht="15" customHeight="1" x14ac:dyDescent="0.2"/>
    <row r="42" spans="1:15" ht="15" customHeight="1" x14ac:dyDescent="0.2"/>
  </sheetData>
  <phoneticPr fontId="2" type="noConversion"/>
  <printOptions horizontalCentered="1" verticalCentered="1"/>
  <pageMargins left="0.59055118110236227" right="0.59055118110236227" top="0.59055118110236227" bottom="0.59055118110236227" header="0" footer="0"/>
  <pageSetup scale="71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BIE31ll_cl_Historico Egresos</vt:lpstr>
      <vt:lpstr>BIE31ll_cl_Historico Defun</vt:lpstr>
      <vt:lpstr>'BIE31ll_cl_Historico Defun'!Área_de_impresión</vt:lpstr>
      <vt:lpstr>'BIE31ll_cl_Historico Egresos'!Área_de_impresión</vt:lpstr>
    </vt:vector>
  </TitlesOfParts>
  <Company>SALUD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DCASTRO</dc:creator>
  <cp:lastModifiedBy>dgis</cp:lastModifiedBy>
  <cp:lastPrinted>2014-09-09T16:14:13Z</cp:lastPrinted>
  <dcterms:created xsi:type="dcterms:W3CDTF">2005-08-31T13:20:57Z</dcterms:created>
  <dcterms:modified xsi:type="dcterms:W3CDTF">2014-09-09T16:14:49Z</dcterms:modified>
</cp:coreProperties>
</file>